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5480" windowHeight="7830" tabRatio="944" activeTab="0"/>
  </bookViews>
  <sheets>
    <sheet name="НМЦ" sheetId="1" r:id="rId1"/>
    <sheet name="Лист1" sheetId="2" r:id="rId2"/>
  </sheets>
  <definedNames>
    <definedName name="_xlnm.Print_Area" localSheetId="0">'НМЦ'!$A$1:$K$14</definedName>
  </definedNames>
  <calcPr fullCalcOnLoad="1"/>
</workbook>
</file>

<file path=xl/sharedStrings.xml><?xml version="1.0" encoding="utf-8"?>
<sst xmlns="http://schemas.openxmlformats.org/spreadsheetml/2006/main" count="27" uniqueCount="22">
  <si>
    <t>Стоимость, руб.</t>
  </si>
  <si>
    <t>Цена, руб.</t>
  </si>
  <si>
    <t>ИТОГО:</t>
  </si>
  <si>
    <t>Наименование товара</t>
  </si>
  <si>
    <t>Начальная (максимальная) цена договора устанавливается в сумме –</t>
  </si>
  <si>
    <t>№ п/п</t>
  </si>
  <si>
    <t>В соответствии с изученными коммерческими предложениями, наименьшая сумма расходов на приобретение товаров для нужд учреждения составляет</t>
  </si>
  <si>
    <t xml:space="preserve">Количество товара </t>
  </si>
  <si>
    <t>единица измерения</t>
  </si>
  <si>
    <t>Организация:</t>
  </si>
  <si>
    <t>ГАУЗ ТО "Областной кожно-венерологический диспансер"</t>
  </si>
  <si>
    <t>штука</t>
  </si>
  <si>
    <t>ОКПД2</t>
  </si>
  <si>
    <t>38.12.11.000</t>
  </si>
  <si>
    <t>кг</t>
  </si>
  <si>
    <t>Для обоснования начальной (максимальной) цены договора были изучены 3 (три)  коммерческих предложения исполнителя</t>
  </si>
  <si>
    <t>Сбор, транспортировка и обезвреживание медицинских отходов класса Б (обезараженные)</t>
  </si>
  <si>
    <t>Сбор, транспортировка и обезвреживание медицинских отходов класса Г (лампы ртутные, ртутно-кварцевые, люминисцентные, утратившие потребительские свойства)</t>
  </si>
  <si>
    <t>Обоснование начальной (максимальной) цены на оказание услуг по сбору, транспортирование, обезвреживание медицинских отходов класса Б и Г (обезараженные)</t>
  </si>
  <si>
    <t>Коммерческое предложение            вх. №69 от 24.09.2019г.</t>
  </si>
  <si>
    <t>Коммерческое предложение        №б/н от 23.08.2019г.</t>
  </si>
  <si>
    <t>Коммерческое предложение          вх. №52/1  от 24.09.2019г.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</si>
</sst>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&quot;р.&quot;"/>
  </numFmts>
  <fonts count="55">
    <font>
      <sz val="10"/>
      <name val="Peterburg"/>
      <family val="0"/>
    </font>
    <font>
      <sz val="10"/>
      <name val="Arial"/>
      <family val="0"/>
    </font>
    <font>
      <sz val="11"/>
      <name val="Times New Roman"/>
      <family val="1"/>
    </font>
    <font>
      <sz val="11"/>
      <color indexed="17"/>
      <name val="Times New Roman"/>
      <family val="1"/>
    </font>
    <font>
      <b/>
      <sz val="11"/>
      <name val="Times New Roman"/>
      <family val="1"/>
    </font>
    <font>
      <b/>
      <u val="single"/>
      <sz val="16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Peterburg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Peterburg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Peterburg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Peterburg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8" fillId="0" borderId="9" applyNumberFormat="0" applyFill="0" applyAlignment="0" applyProtection="0"/>
    <xf numFmtId="0" fontId="1" fillId="0" borderId="0">
      <alignment/>
      <protection/>
    </xf>
    <xf numFmtId="0" fontId="4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3" fontId="3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170" fontId="51" fillId="0" borderId="0" xfId="0" applyNumberFormat="1" applyFont="1" applyFill="1" applyAlignment="1">
      <alignment vertical="center" wrapText="1"/>
    </xf>
    <xf numFmtId="170" fontId="4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/>
    </xf>
    <xf numFmtId="0" fontId="52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4" fontId="52" fillId="33" borderId="11" xfId="0" applyNumberFormat="1" applyFont="1" applyFill="1" applyBorder="1" applyAlignment="1">
      <alignment horizontal="center" vertical="center" wrapText="1"/>
    </xf>
    <xf numFmtId="4" fontId="7" fillId="33" borderId="11" xfId="0" applyNumberFormat="1" applyFont="1" applyFill="1" applyBorder="1" applyAlignment="1">
      <alignment horizontal="center" vertical="center" wrapText="1"/>
    </xf>
    <xf numFmtId="4" fontId="52" fillId="33" borderId="11" xfId="0" applyNumberFormat="1" applyFont="1" applyFill="1" applyBorder="1" applyAlignment="1">
      <alignment horizontal="center" vertical="center"/>
    </xf>
    <xf numFmtId="4" fontId="7" fillId="33" borderId="11" xfId="0" applyNumberFormat="1" applyFont="1" applyFill="1" applyBorder="1" applyAlignment="1">
      <alignment horizontal="center" vertical="center"/>
    </xf>
    <xf numFmtId="2" fontId="52" fillId="33" borderId="11" xfId="0" applyNumberFormat="1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/>
    </xf>
    <xf numFmtId="4" fontId="7" fillId="34" borderId="11" xfId="0" applyNumberFormat="1" applyFont="1" applyFill="1" applyBorder="1" applyAlignment="1">
      <alignment horizontal="center" vertical="center" wrapText="1"/>
    </xf>
    <xf numFmtId="4" fontId="7" fillId="34" borderId="11" xfId="0" applyNumberFormat="1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left" vertical="center" wrapText="1"/>
    </xf>
    <xf numFmtId="3" fontId="8" fillId="0" borderId="11" xfId="0" applyNumberFormat="1" applyFont="1" applyFill="1" applyBorder="1" applyAlignment="1">
      <alignment horizontal="center" vertical="center" textRotation="90" wrapText="1"/>
    </xf>
    <xf numFmtId="3" fontId="8" fillId="0" borderId="13" xfId="0" applyNumberFormat="1" applyFont="1" applyFill="1" applyBorder="1" applyAlignment="1">
      <alignment horizontal="center" vertical="center" textRotation="90" wrapText="1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53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/>
    </xf>
    <xf numFmtId="0" fontId="51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right" vertical="center" wrapText="1"/>
    </xf>
    <xf numFmtId="0" fontId="54" fillId="0" borderId="0" xfId="0" applyFont="1" applyFill="1" applyAlignment="1">
      <alignment horizontal="right" vertical="center" wrapText="1"/>
    </xf>
    <xf numFmtId="0" fontId="51" fillId="0" borderId="0" xfId="0" applyFont="1" applyFill="1" applyAlignment="1">
      <alignment horizontal="right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SheetLayoutView="100" zoomScalePageLayoutView="0" workbookViewId="0" topLeftCell="A1">
      <selection activeCell="C8" sqref="C8"/>
    </sheetView>
  </sheetViews>
  <sheetFormatPr defaultColWidth="9.00390625" defaultRowHeight="21" customHeight="1"/>
  <cols>
    <col min="1" max="1" width="5.25390625" style="1" customWidth="1"/>
    <col min="2" max="2" width="12.25390625" style="1" customWidth="1"/>
    <col min="3" max="3" width="35.00390625" style="1" customWidth="1"/>
    <col min="4" max="4" width="9.125" style="13" customWidth="1"/>
    <col min="5" max="5" width="10.375" style="2" customWidth="1"/>
    <col min="6" max="6" width="14.00390625" style="1" customWidth="1"/>
    <col min="7" max="7" width="15.875" style="1" customWidth="1"/>
    <col min="8" max="8" width="14.00390625" style="1" customWidth="1"/>
    <col min="9" max="9" width="16.25390625" style="1" customWidth="1"/>
    <col min="10" max="10" width="13.25390625" style="1" customWidth="1"/>
    <col min="11" max="11" width="16.25390625" style="1" customWidth="1"/>
    <col min="12" max="16384" width="9.125" style="1" customWidth="1"/>
  </cols>
  <sheetData>
    <row r="1" spans="7:11" ht="23.25" customHeight="1">
      <c r="G1" s="41"/>
      <c r="H1" s="41"/>
      <c r="I1" s="41"/>
      <c r="J1" s="42"/>
      <c r="K1" s="43"/>
    </row>
    <row r="2" spans="1:11" ht="21" customHeight="1">
      <c r="A2" s="32" t="s">
        <v>9</v>
      </c>
      <c r="B2" s="32"/>
      <c r="C2" s="32"/>
      <c r="D2" s="33" t="s">
        <v>10</v>
      </c>
      <c r="E2" s="33"/>
      <c r="F2" s="33"/>
      <c r="G2" s="33"/>
      <c r="H2" s="33"/>
      <c r="I2" s="33"/>
      <c r="J2" s="33"/>
      <c r="K2" s="33"/>
    </row>
    <row r="3" spans="1:11" s="3" customFormat="1" ht="32.25" customHeight="1">
      <c r="A3" s="44" t="s">
        <v>18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1" s="3" customFormat="1" ht="29.25" customHeight="1">
      <c r="A4" s="45" t="s">
        <v>15</v>
      </c>
      <c r="B4" s="45"/>
      <c r="C4" s="45"/>
      <c r="D4" s="45"/>
      <c r="E4" s="45"/>
      <c r="F4" s="45"/>
      <c r="G4" s="45"/>
      <c r="H4" s="45"/>
      <c r="I4" s="45"/>
      <c r="J4" s="45"/>
      <c r="K4" s="45"/>
    </row>
    <row r="5" spans="3:8" s="3" customFormat="1" ht="11.25" customHeight="1">
      <c r="C5" s="4"/>
      <c r="D5" s="4"/>
      <c r="E5" s="5"/>
      <c r="H5" s="1"/>
    </row>
    <row r="6" spans="1:11" s="3" customFormat="1" ht="45.75" customHeight="1">
      <c r="A6" s="46" t="s">
        <v>5</v>
      </c>
      <c r="B6" s="35" t="s">
        <v>12</v>
      </c>
      <c r="C6" s="46" t="s">
        <v>3</v>
      </c>
      <c r="D6" s="30" t="s">
        <v>8</v>
      </c>
      <c r="E6" s="30" t="s">
        <v>7</v>
      </c>
      <c r="F6" s="34" t="s">
        <v>20</v>
      </c>
      <c r="G6" s="34"/>
      <c r="H6" s="34" t="s">
        <v>19</v>
      </c>
      <c r="I6" s="34"/>
      <c r="J6" s="34" t="s">
        <v>21</v>
      </c>
      <c r="K6" s="34"/>
    </row>
    <row r="7" spans="1:11" s="6" customFormat="1" ht="48.75" customHeight="1">
      <c r="A7" s="35"/>
      <c r="B7" s="36"/>
      <c r="C7" s="35"/>
      <c r="D7" s="31"/>
      <c r="E7" s="31"/>
      <c r="F7" s="17" t="s">
        <v>1</v>
      </c>
      <c r="G7" s="17" t="s">
        <v>0</v>
      </c>
      <c r="H7" s="17" t="s">
        <v>1</v>
      </c>
      <c r="I7" s="17" t="s">
        <v>0</v>
      </c>
      <c r="J7" s="17" t="s">
        <v>1</v>
      </c>
      <c r="K7" s="17" t="s">
        <v>0</v>
      </c>
    </row>
    <row r="8" spans="1:11" s="15" customFormat="1" ht="43.5" customHeight="1">
      <c r="A8" s="18">
        <v>1</v>
      </c>
      <c r="B8" s="16" t="s">
        <v>13</v>
      </c>
      <c r="C8" s="29" t="s">
        <v>16</v>
      </c>
      <c r="D8" s="19" t="s">
        <v>14</v>
      </c>
      <c r="E8" s="20">
        <v>600</v>
      </c>
      <c r="F8" s="21">
        <v>180</v>
      </c>
      <c r="G8" s="22">
        <f>E8*F8</f>
        <v>108000</v>
      </c>
      <c r="H8" s="23">
        <v>200</v>
      </c>
      <c r="I8" s="24">
        <f>E8*H8</f>
        <v>120000</v>
      </c>
      <c r="J8" s="25">
        <v>210</v>
      </c>
      <c r="K8" s="24">
        <f>E8*J8</f>
        <v>126000</v>
      </c>
    </row>
    <row r="9" spans="1:11" s="15" customFormat="1" ht="68.25" customHeight="1">
      <c r="A9" s="18">
        <v>2</v>
      </c>
      <c r="B9" s="16" t="s">
        <v>13</v>
      </c>
      <c r="C9" s="29" t="s">
        <v>17</v>
      </c>
      <c r="D9" s="19" t="s">
        <v>11</v>
      </c>
      <c r="E9" s="20">
        <v>20</v>
      </c>
      <c r="F9" s="21">
        <v>15.4</v>
      </c>
      <c r="G9" s="22">
        <f>E9*F9</f>
        <v>308</v>
      </c>
      <c r="H9" s="23">
        <v>19.2</v>
      </c>
      <c r="I9" s="24">
        <f>E9*H9</f>
        <v>384</v>
      </c>
      <c r="J9" s="25">
        <v>18.5</v>
      </c>
      <c r="K9" s="24">
        <f>E9*J9</f>
        <v>370</v>
      </c>
    </row>
    <row r="10" spans="1:11" ht="18" customHeight="1">
      <c r="A10" s="37" t="s">
        <v>2</v>
      </c>
      <c r="B10" s="37"/>
      <c r="C10" s="37"/>
      <c r="D10" s="26"/>
      <c r="E10" s="26"/>
      <c r="F10" s="27"/>
      <c r="G10" s="27">
        <f>SUM(G8:G9)</f>
        <v>108308</v>
      </c>
      <c r="H10" s="28"/>
      <c r="I10" s="27">
        <f>SUM(I8:I9)</f>
        <v>120384</v>
      </c>
      <c r="J10" s="28"/>
      <c r="K10" s="27">
        <f>SUM(K8:K9)</f>
        <v>126370</v>
      </c>
    </row>
    <row r="11" spans="3:9" ht="8.25" customHeight="1">
      <c r="C11" s="7"/>
      <c r="D11" s="14"/>
      <c r="E11" s="7"/>
      <c r="F11" s="7"/>
      <c r="G11" s="8"/>
      <c r="H11" s="9"/>
      <c r="I11" s="10"/>
    </row>
    <row r="12" spans="1:11" ht="36.75" customHeight="1">
      <c r="A12" s="38" t="s">
        <v>6</v>
      </c>
      <c r="B12" s="38"/>
      <c r="C12" s="38"/>
      <c r="D12" s="38"/>
      <c r="E12" s="38"/>
      <c r="F12" s="38"/>
      <c r="G12" s="38"/>
      <c r="H12" s="38"/>
      <c r="I12" s="38"/>
      <c r="J12" s="38"/>
      <c r="K12" s="11">
        <f>MINA($G$10,$I$10,$K$10)</f>
        <v>108308</v>
      </c>
    </row>
    <row r="13" spans="1:11" ht="15.75" customHeight="1">
      <c r="A13" s="39" t="s">
        <v>4</v>
      </c>
      <c r="B13" s="39"/>
      <c r="C13" s="39"/>
      <c r="D13" s="39"/>
      <c r="E13" s="39"/>
      <c r="F13" s="39"/>
      <c r="G13" s="39"/>
      <c r="H13" s="39"/>
      <c r="I13" s="12"/>
      <c r="K13" s="12">
        <f>K12</f>
        <v>108308</v>
      </c>
    </row>
    <row r="14" spans="3:9" ht="16.5" customHeight="1">
      <c r="C14" s="40"/>
      <c r="D14" s="40"/>
      <c r="E14" s="40"/>
      <c r="F14" s="40"/>
      <c r="G14" s="40"/>
      <c r="H14" s="40"/>
      <c r="I14" s="40"/>
    </row>
    <row r="15" ht="21" customHeight="1">
      <c r="E15" s="1"/>
    </row>
    <row r="16" ht="21" customHeight="1">
      <c r="E16" s="1"/>
    </row>
    <row r="17" ht="21" customHeight="1">
      <c r="E17" s="1"/>
    </row>
    <row r="18" ht="21" customHeight="1">
      <c r="E18" s="1"/>
    </row>
    <row r="19" ht="21" customHeight="1">
      <c r="E19" s="1"/>
    </row>
    <row r="20" ht="21" customHeight="1">
      <c r="E20" s="1"/>
    </row>
    <row r="21" ht="21" customHeight="1">
      <c r="E21" s="1"/>
    </row>
    <row r="22" ht="21" customHeight="1">
      <c r="E22" s="1"/>
    </row>
    <row r="23" ht="21" customHeight="1">
      <c r="E23" s="1"/>
    </row>
    <row r="24" ht="21" customHeight="1">
      <c r="E24" s="1"/>
    </row>
    <row r="25" ht="21" customHeight="1">
      <c r="E25" s="1"/>
    </row>
    <row r="26" ht="21" customHeight="1">
      <c r="E26" s="1"/>
    </row>
    <row r="27" ht="21" customHeight="1">
      <c r="E27" s="1"/>
    </row>
    <row r="28" ht="21" customHeight="1">
      <c r="E28" s="1"/>
    </row>
    <row r="29" ht="21" customHeight="1">
      <c r="E29" s="1"/>
    </row>
    <row r="30" ht="21" customHeight="1">
      <c r="E30" s="1"/>
    </row>
    <row r="31" ht="21" customHeight="1">
      <c r="E31" s="1"/>
    </row>
    <row r="32" ht="21" customHeight="1">
      <c r="E32" s="1"/>
    </row>
    <row r="33" ht="21" customHeight="1">
      <c r="E33" s="1"/>
    </row>
    <row r="34" ht="21" customHeight="1">
      <c r="E34" s="1"/>
    </row>
    <row r="35" ht="21" customHeight="1">
      <c r="E35" s="1"/>
    </row>
    <row r="36" ht="21" customHeight="1">
      <c r="E36" s="1"/>
    </row>
    <row r="37" ht="21" customHeight="1">
      <c r="E37" s="1"/>
    </row>
    <row r="38" ht="21" customHeight="1">
      <c r="E38" s="1"/>
    </row>
  </sheetData>
  <sheetProtection selectLockedCells="1" selectUnlockedCells="1"/>
  <protectedRanges>
    <protectedRange sqref="C8:C9" name="Диапазон1_3_1_3"/>
  </protectedRanges>
  <mergeCells count="18">
    <mergeCell ref="A10:C10"/>
    <mergeCell ref="A12:J12"/>
    <mergeCell ref="A13:H13"/>
    <mergeCell ref="C14:I14"/>
    <mergeCell ref="G1:I1"/>
    <mergeCell ref="J1:K1"/>
    <mergeCell ref="A3:K3"/>
    <mergeCell ref="A4:K4"/>
    <mergeCell ref="A6:A7"/>
    <mergeCell ref="C6:C7"/>
    <mergeCell ref="E6:E7"/>
    <mergeCell ref="A2:C2"/>
    <mergeCell ref="D2:K2"/>
    <mergeCell ref="F6:G6"/>
    <mergeCell ref="H6:I6"/>
    <mergeCell ref="J6:K6"/>
    <mergeCell ref="D6:D7"/>
    <mergeCell ref="B6:B7"/>
  </mergeCells>
  <printOptions/>
  <pageMargins left="0.33055555555555555" right="0.04583333333333333" top="0.10277777777777777" bottom="0.05347222222222222" header="0.5118055555555555" footer="0.511805555555555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</dc:creator>
  <cp:keywords/>
  <dc:description/>
  <cp:lastModifiedBy>us</cp:lastModifiedBy>
  <cp:lastPrinted>2019-11-13T09:45:29Z</cp:lastPrinted>
  <dcterms:created xsi:type="dcterms:W3CDTF">2012-09-21T07:17:17Z</dcterms:created>
  <dcterms:modified xsi:type="dcterms:W3CDTF">2019-11-26T06:16:03Z</dcterms:modified>
  <cp:category/>
  <cp:version/>
  <cp:contentType/>
  <cp:contentStatus/>
</cp:coreProperties>
</file>