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1415" windowHeight="5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5" i="1"/>
  <c r="I6"/>
  <c r="I7"/>
  <c r="I8"/>
  <c r="M8" s="1"/>
  <c r="I9"/>
  <c r="M9" s="1"/>
  <c r="I10"/>
  <c r="M10" s="1"/>
  <c r="I11"/>
  <c r="M11" s="1"/>
  <c r="I12"/>
  <c r="I13"/>
  <c r="M13" s="1"/>
  <c r="I14"/>
  <c r="M14" s="1"/>
  <c r="J9"/>
  <c r="K9" s="1"/>
  <c r="J13"/>
  <c r="K13" s="1"/>
  <c r="J14"/>
  <c r="K14" s="1"/>
  <c r="J11"/>
  <c r="K11" s="1"/>
  <c r="J8"/>
  <c r="J10"/>
  <c r="M5"/>
  <c r="M6"/>
  <c r="M7"/>
  <c r="M12"/>
  <c r="J5"/>
  <c r="K5" s="1"/>
  <c r="J6"/>
  <c r="K6" s="1"/>
  <c r="J7"/>
  <c r="K7" s="1"/>
  <c r="J12"/>
  <c r="K12" s="1"/>
  <c r="K10" l="1"/>
  <c r="K8"/>
  <c r="M15"/>
</calcChain>
</file>

<file path=xl/sharedStrings.xml><?xml version="1.0" encoding="utf-8"?>
<sst xmlns="http://schemas.openxmlformats.org/spreadsheetml/2006/main" count="36" uniqueCount="28">
  <si>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</si>
  <si>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</si>
  <si>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</si>
  <si>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</si>
  <si>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</si>
  <si>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</si>
  <si>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</si>
  <si>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>п/п</t>
  </si>
  <si>
    <t>&lt;33</t>
  </si>
  <si>
    <t xml:space="preserve">  - среднее квадратичное отклонение      </t>
  </si>
  <si>
    <t xml:space="preserve">Коммерческое предложение №4 </t>
  </si>
  <si>
    <t xml:space="preserve">Коммерческое предложение №5 </t>
  </si>
  <si>
    <t>Контрактный управляющий: Талипова Айгуль Файзиевна __________</t>
  </si>
  <si>
    <t>Приложение №3</t>
  </si>
  <si>
    <t>Коммерческое предложение №2  вх№25 от 25.02.2019</t>
  </si>
  <si>
    <t>Коммерческое предложение №3  вх№25 от 24.02.2019</t>
  </si>
  <si>
    <t>перчатки резиновые (пар)</t>
  </si>
  <si>
    <t>Кол-во, шт.</t>
  </si>
  <si>
    <t>мочалка металлическая</t>
  </si>
  <si>
    <t>Коммерческое предложение №1  вх№6 от 17.01.2020</t>
  </si>
  <si>
    <t>сода кальцинированная (600 гр)</t>
  </si>
  <si>
    <t>средство для мытья посуды (0,5 л)</t>
  </si>
  <si>
    <t>гель для сантехники (0,75 гр)</t>
  </si>
  <si>
    <t>средство отбеливающее (1 л.)</t>
  </si>
  <si>
    <t>средство для прочистки труб (1 л.)</t>
  </si>
  <si>
    <t>мешки для мусора (упак. - 30 шт.)</t>
  </si>
  <si>
    <t>стиральный порошок (автомат) ( 9кг)</t>
  </si>
  <si>
    <t>освежитель воздуха          (0,3 л.)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</si>
</sst>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 applyAlignment="1">
      <alignment horizontal="justify" wrapText="1"/>
    </xf>
    <xf numFmtId="0" fontId="5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2" fontId="9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4" fontId="11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left"/>
    </xf>
    <xf numFmtId="0" fontId="0" fillId="0" borderId="0" xfId="0"/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1" applyAlignment="1" applyProtection="1">
      <alignment horizontal="left"/>
    </xf>
    <xf numFmtId="0" fontId="0" fillId="0" borderId="0" xfId="0"/>
    <xf numFmtId="0" fontId="0" fillId="0" borderId="0" xfId="0"/>
    <xf numFmtId="2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0" xfId="1" applyAlignment="1" applyProtection="1">
      <alignment horizontal="left"/>
    </xf>
    <xf numFmtId="0" fontId="4" fillId="3" borderId="5" xfId="0" applyFont="1" applyFill="1" applyBorder="1" applyAlignment="1">
      <alignment horizontal="center" vertical="top" wrapText="1"/>
    </xf>
    <xf numFmtId="2" fontId="4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justify" vertical="top"/>
    </xf>
    <xf numFmtId="4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4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B14" sqref="B14"/>
    </sheetView>
  </sheetViews>
  <sheetFormatPr defaultRowHeight="15"/>
  <cols>
    <col min="1" max="1" width="3.42578125" customWidth="1"/>
    <col min="2" max="2" width="19.140625" customWidth="1"/>
    <col min="3" max="3" width="6.85546875" customWidth="1"/>
    <col min="4" max="4" width="9" customWidth="1"/>
    <col min="5" max="5" width="9.85546875" customWidth="1"/>
    <col min="6" max="6" width="8.7109375" customWidth="1"/>
    <col min="7" max="7" width="0.28515625" style="23" hidden="1" customWidth="1"/>
    <col min="8" max="8" width="8.5703125" style="25" hidden="1" customWidth="1"/>
    <col min="9" max="9" width="8.28515625" customWidth="1"/>
    <col min="10" max="10" width="17.5703125" customWidth="1"/>
    <col min="11" max="11" width="15" customWidth="1"/>
    <col min="12" max="12" width="13.5703125" customWidth="1"/>
    <col min="13" max="13" width="18.42578125" customWidth="1"/>
    <col min="14" max="14" width="9.42578125" bestFit="1" customWidth="1"/>
    <col min="15" max="15" width="23" customWidth="1"/>
  </cols>
  <sheetData>
    <row r="1" spans="1:14" ht="15" customHeight="1">
      <c r="A1" s="56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7"/>
    </row>
    <row r="2" spans="1:14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6"/>
    </row>
    <row r="3" spans="1:14" ht="25.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2"/>
    </row>
    <row r="4" spans="1:14" ht="75" customHeight="1">
      <c r="A4" s="8" t="s">
        <v>7</v>
      </c>
      <c r="B4" s="26" t="s">
        <v>2</v>
      </c>
      <c r="C4" s="40" t="s">
        <v>17</v>
      </c>
      <c r="D4" s="26" t="s">
        <v>19</v>
      </c>
      <c r="E4" s="26" t="s">
        <v>14</v>
      </c>
      <c r="F4" s="26" t="s">
        <v>15</v>
      </c>
      <c r="G4" s="26" t="s">
        <v>10</v>
      </c>
      <c r="H4" s="26" t="s">
        <v>11</v>
      </c>
      <c r="I4" s="26" t="s">
        <v>3</v>
      </c>
      <c r="J4" s="27" t="s">
        <v>9</v>
      </c>
      <c r="K4" s="27" t="s">
        <v>4</v>
      </c>
      <c r="L4" s="27" t="s">
        <v>5</v>
      </c>
      <c r="M4" s="27"/>
      <c r="N4" s="5"/>
    </row>
    <row r="5" spans="1:14" s="35" customFormat="1" ht="34.5" customHeight="1">
      <c r="A5" s="8">
        <v>1</v>
      </c>
      <c r="B5" s="26" t="s">
        <v>27</v>
      </c>
      <c r="C5" s="40">
        <v>10</v>
      </c>
      <c r="D5" s="26">
        <v>47.4</v>
      </c>
      <c r="E5" s="26">
        <v>48.5</v>
      </c>
      <c r="F5" s="26">
        <v>46</v>
      </c>
      <c r="G5" s="26"/>
      <c r="H5" s="26"/>
      <c r="I5" s="54">
        <f t="shared" ref="I5:I14" si="0">(D5+E5+F5)/3</f>
        <v>47.300000000000004</v>
      </c>
      <c r="J5" s="11">
        <f t="shared" ref="J5:J14" si="1">STDEV(D5,E5,F5,G5,H5)</f>
        <v>1.252996408614232</v>
      </c>
      <c r="K5" s="33">
        <f t="shared" ref="K5:K14" si="2">J5/I5*100</f>
        <v>2.649041033011061</v>
      </c>
      <c r="L5" s="33" t="s">
        <v>8</v>
      </c>
      <c r="M5" s="34">
        <f t="shared" ref="M5:M14" si="3">I5*C5</f>
        <v>473.00000000000006</v>
      </c>
      <c r="N5" s="5"/>
    </row>
    <row r="6" spans="1:14" s="35" customFormat="1" ht="30.75" customHeight="1">
      <c r="A6" s="8">
        <v>2</v>
      </c>
      <c r="B6" s="26" t="s">
        <v>20</v>
      </c>
      <c r="C6" s="40">
        <v>100</v>
      </c>
      <c r="D6" s="26">
        <v>29.9</v>
      </c>
      <c r="E6" s="26">
        <v>30.5</v>
      </c>
      <c r="F6" s="26">
        <v>29</v>
      </c>
      <c r="G6" s="26"/>
      <c r="H6" s="26"/>
      <c r="I6" s="54">
        <f t="shared" si="0"/>
        <v>29.8</v>
      </c>
      <c r="J6" s="11">
        <f t="shared" si="1"/>
        <v>0.75498344352688218</v>
      </c>
      <c r="K6" s="33">
        <f t="shared" si="2"/>
        <v>2.5335014883452422</v>
      </c>
      <c r="L6" s="33" t="s">
        <v>8</v>
      </c>
      <c r="M6" s="34">
        <f t="shared" si="3"/>
        <v>2980</v>
      </c>
      <c r="N6" s="5"/>
    </row>
    <row r="7" spans="1:14" s="35" customFormat="1" ht="36.75" customHeight="1">
      <c r="A7" s="8">
        <v>3</v>
      </c>
      <c r="B7" s="26" t="s">
        <v>21</v>
      </c>
      <c r="C7" s="40">
        <v>240</v>
      </c>
      <c r="D7" s="26">
        <v>37.6</v>
      </c>
      <c r="E7" s="26">
        <v>35.5</v>
      </c>
      <c r="F7" s="26">
        <v>36.5</v>
      </c>
      <c r="G7" s="26"/>
      <c r="H7" s="26"/>
      <c r="I7" s="54">
        <f t="shared" si="0"/>
        <v>36.533333333333331</v>
      </c>
      <c r="J7" s="11">
        <f t="shared" si="1"/>
        <v>1.0503967504394205</v>
      </c>
      <c r="K7" s="33">
        <f t="shared" si="2"/>
        <v>2.875173586969217</v>
      </c>
      <c r="L7" s="33" t="s">
        <v>8</v>
      </c>
      <c r="M7" s="34">
        <f t="shared" si="3"/>
        <v>8768</v>
      </c>
      <c r="N7" s="5"/>
    </row>
    <row r="8" spans="1:14" s="36" customFormat="1" ht="33.75" customHeight="1">
      <c r="A8" s="8">
        <v>4</v>
      </c>
      <c r="B8" s="15" t="s">
        <v>26</v>
      </c>
      <c r="C8" s="40">
        <v>120</v>
      </c>
      <c r="D8" s="26">
        <v>690.1</v>
      </c>
      <c r="E8" s="26">
        <v>703.5</v>
      </c>
      <c r="F8" s="26">
        <v>670</v>
      </c>
      <c r="G8" s="26"/>
      <c r="H8" s="26"/>
      <c r="I8" s="54">
        <f t="shared" si="0"/>
        <v>687.86666666666667</v>
      </c>
      <c r="J8" s="11">
        <f t="shared" si="1"/>
        <v>16.86129690543833</v>
      </c>
      <c r="K8" s="33">
        <f t="shared" si="2"/>
        <v>2.4512449465165238</v>
      </c>
      <c r="L8" s="33" t="s">
        <v>8</v>
      </c>
      <c r="M8" s="34">
        <f t="shared" si="3"/>
        <v>82544</v>
      </c>
      <c r="N8" s="5"/>
    </row>
    <row r="9" spans="1:14" s="36" customFormat="1" ht="33.75" customHeight="1">
      <c r="A9" s="8">
        <v>5</v>
      </c>
      <c r="B9" s="15" t="s">
        <v>22</v>
      </c>
      <c r="C9" s="40"/>
      <c r="D9" s="26">
        <v>99.91</v>
      </c>
      <c r="E9" s="26">
        <v>102</v>
      </c>
      <c r="F9" s="26">
        <v>97</v>
      </c>
      <c r="G9" s="26"/>
      <c r="H9" s="26"/>
      <c r="I9" s="54">
        <f t="shared" si="0"/>
        <v>99.636666666666656</v>
      </c>
      <c r="J9" s="11">
        <f t="shared" si="1"/>
        <v>2.5111816607597346</v>
      </c>
      <c r="K9" s="33">
        <f t="shared" si="2"/>
        <v>2.5203388920675804</v>
      </c>
      <c r="L9" s="33" t="s">
        <v>8</v>
      </c>
      <c r="M9" s="34">
        <f t="shared" si="3"/>
        <v>0</v>
      </c>
      <c r="N9" s="5"/>
    </row>
    <row r="10" spans="1:14" s="36" customFormat="1" ht="33.75" customHeight="1">
      <c r="A10" s="8">
        <v>6</v>
      </c>
      <c r="B10" s="15" t="s">
        <v>23</v>
      </c>
      <c r="C10" s="40">
        <v>100</v>
      </c>
      <c r="D10" s="26">
        <v>32.6</v>
      </c>
      <c r="E10" s="26">
        <v>33.5</v>
      </c>
      <c r="F10" s="26">
        <v>31.7</v>
      </c>
      <c r="G10" s="26"/>
      <c r="H10" s="26"/>
      <c r="I10" s="54">
        <f t="shared" si="0"/>
        <v>32.6</v>
      </c>
      <c r="J10" s="11">
        <f t="shared" si="1"/>
        <v>0.89999999999996971</v>
      </c>
      <c r="K10" s="33">
        <f t="shared" si="2"/>
        <v>2.7607361963189256</v>
      </c>
      <c r="L10" s="33" t="s">
        <v>8</v>
      </c>
      <c r="M10" s="34">
        <f t="shared" si="3"/>
        <v>3260</v>
      </c>
      <c r="N10" s="5"/>
    </row>
    <row r="11" spans="1:14" s="36" customFormat="1" ht="33.75" customHeight="1">
      <c r="A11" s="8">
        <v>7</v>
      </c>
      <c r="B11" s="15" t="s">
        <v>24</v>
      </c>
      <c r="C11" s="40">
        <v>12</v>
      </c>
      <c r="D11" s="26">
        <v>61.8</v>
      </c>
      <c r="E11" s="26">
        <v>63</v>
      </c>
      <c r="F11" s="26">
        <v>60</v>
      </c>
      <c r="G11" s="26"/>
      <c r="H11" s="26"/>
      <c r="I11" s="54">
        <f t="shared" si="0"/>
        <v>61.6</v>
      </c>
      <c r="J11" s="11">
        <f t="shared" si="1"/>
        <v>1.5099668870540657</v>
      </c>
      <c r="K11" s="33">
        <f t="shared" si="2"/>
        <v>2.4512449465163404</v>
      </c>
      <c r="L11" s="33" t="s">
        <v>8</v>
      </c>
      <c r="M11" s="34">
        <f t="shared" si="3"/>
        <v>739.2</v>
      </c>
      <c r="N11" s="5"/>
    </row>
    <row r="12" spans="1:14" s="10" customFormat="1" ht="29.25" customHeight="1">
      <c r="A12" s="8">
        <v>8</v>
      </c>
      <c r="B12" s="15" t="s">
        <v>18</v>
      </c>
      <c r="C12" s="16">
        <v>336</v>
      </c>
      <c r="D12" s="28">
        <v>16</v>
      </c>
      <c r="E12" s="28">
        <v>16.5</v>
      </c>
      <c r="F12" s="28">
        <v>15.6</v>
      </c>
      <c r="G12" s="29"/>
      <c r="H12" s="29"/>
      <c r="I12" s="54">
        <f t="shared" si="0"/>
        <v>16.033333333333335</v>
      </c>
      <c r="J12" s="11">
        <f t="shared" si="1"/>
        <v>0.45092497528227349</v>
      </c>
      <c r="K12" s="33">
        <f t="shared" si="2"/>
        <v>2.8124218832574228</v>
      </c>
      <c r="L12" s="33" t="s">
        <v>8</v>
      </c>
      <c r="M12" s="34">
        <f t="shared" si="3"/>
        <v>5387.2000000000007</v>
      </c>
      <c r="N12" s="9"/>
    </row>
    <row r="13" spans="1:14" s="10" customFormat="1" ht="29.25" customHeight="1">
      <c r="A13" s="8">
        <v>9</v>
      </c>
      <c r="B13" s="15" t="s">
        <v>25</v>
      </c>
      <c r="C13" s="16">
        <v>100</v>
      </c>
      <c r="D13" s="28">
        <v>26.8</v>
      </c>
      <c r="E13" s="28">
        <v>27.5</v>
      </c>
      <c r="F13" s="28">
        <v>26</v>
      </c>
      <c r="G13" s="29"/>
      <c r="H13" s="29"/>
      <c r="I13" s="54">
        <f t="shared" si="0"/>
        <v>26.766666666666666</v>
      </c>
      <c r="J13" s="11">
        <f t="shared" si="1"/>
        <v>0.7505553499464751</v>
      </c>
      <c r="K13" s="33">
        <f t="shared" si="2"/>
        <v>2.8040673098872047</v>
      </c>
      <c r="L13" s="33"/>
      <c r="M13" s="34">
        <f t="shared" si="3"/>
        <v>2676.6666666666665</v>
      </c>
      <c r="N13" s="9"/>
    </row>
    <row r="14" spans="1:14" s="10" customFormat="1" ht="27" customHeight="1">
      <c r="A14" s="8">
        <v>10</v>
      </c>
      <c r="B14" s="45" t="s">
        <v>16</v>
      </c>
      <c r="C14" s="46">
        <v>1000</v>
      </c>
      <c r="D14" s="47">
        <v>40.200000000000003</v>
      </c>
      <c r="E14" s="47">
        <v>41</v>
      </c>
      <c r="F14" s="47">
        <v>39</v>
      </c>
      <c r="G14" s="48"/>
      <c r="H14" s="48"/>
      <c r="I14" s="54">
        <f t="shared" si="0"/>
        <v>40.06666666666667</v>
      </c>
      <c r="J14" s="49">
        <f t="shared" si="1"/>
        <v>1.0066445913694273</v>
      </c>
      <c r="K14" s="41">
        <f t="shared" si="2"/>
        <v>2.5124241049153757</v>
      </c>
      <c r="L14" s="41" t="s">
        <v>8</v>
      </c>
      <c r="M14" s="34">
        <f t="shared" si="3"/>
        <v>40066.666666666672</v>
      </c>
      <c r="N14" s="9"/>
    </row>
    <row r="15" spans="1:14" s="10" customFormat="1" ht="25.5" customHeight="1">
      <c r="A15" s="58" t="s">
        <v>6</v>
      </c>
      <c r="B15" s="59"/>
      <c r="C15" s="51"/>
      <c r="D15" s="52"/>
      <c r="E15" s="52"/>
      <c r="F15" s="52"/>
      <c r="G15" s="52"/>
      <c r="H15" s="52"/>
      <c r="I15" s="52"/>
      <c r="J15" s="52"/>
      <c r="K15" s="52"/>
      <c r="L15" s="53"/>
      <c r="M15" s="44">
        <f>SUM(M5:M14)</f>
        <v>146894.73333333334</v>
      </c>
      <c r="N15" s="9"/>
    </row>
    <row r="16" spans="1:14" s="10" customFormat="1" ht="54.75" customHeight="1">
      <c r="A16"/>
      <c r="B16" s="32" t="s">
        <v>12</v>
      </c>
      <c r="C16" s="42"/>
      <c r="D16" s="42"/>
      <c r="E16" s="42"/>
      <c r="F16" s="42"/>
      <c r="G16" s="42"/>
      <c r="H16" s="42"/>
      <c r="I16" s="50"/>
      <c r="J16" s="42"/>
      <c r="K16" s="42"/>
      <c r="L16" s="43"/>
      <c r="M16" s="4"/>
      <c r="N16" s="9"/>
    </row>
    <row r="17" spans="1:14" s="10" customFormat="1" ht="54.75" customHeight="1">
      <c r="A17" s="2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42"/>
      <c r="M17" s="38"/>
      <c r="N17" s="9"/>
    </row>
    <row r="18" spans="1:14" s="10" customFormat="1" ht="54.75" customHeight="1">
      <c r="A1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9"/>
    </row>
    <row r="19" spans="1:14" s="10" customFormat="1" ht="54.75" customHeight="1">
      <c r="A1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9"/>
    </row>
    <row r="20" spans="1:14" s="14" customFormat="1" ht="20.25" customHeight="1">
      <c r="A2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13"/>
    </row>
    <row r="21" spans="1:14" ht="15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"/>
    </row>
    <row r="22" spans="1:14" ht="15" customHeight="1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"/>
    </row>
    <row r="23" spans="1:14" ht="15.75">
      <c r="B23" s="19"/>
      <c r="C23" s="19"/>
      <c r="D23" s="19"/>
      <c r="E23" s="19"/>
      <c r="F23" s="19"/>
      <c r="G23" s="21"/>
      <c r="H23" s="24"/>
      <c r="I23" s="19"/>
      <c r="J23" s="19"/>
      <c r="K23" s="19"/>
      <c r="L23" s="38"/>
      <c r="M23" s="19"/>
      <c r="N23" s="1"/>
    </row>
    <row r="24" spans="1:14" ht="15.75">
      <c r="A24" s="1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19"/>
      <c r="M24" s="36"/>
      <c r="N24" s="1"/>
    </row>
    <row r="25" spans="1:14" ht="15.75">
      <c r="A25" s="18"/>
      <c r="B25" s="31"/>
      <c r="C25" s="3"/>
      <c r="D25" s="3"/>
      <c r="E25" s="3"/>
      <c r="F25" s="3"/>
      <c r="G25" s="3"/>
      <c r="H25" s="3"/>
      <c r="I25" s="3"/>
      <c r="J25" s="3"/>
      <c r="K25" s="3"/>
      <c r="L25" s="36"/>
      <c r="M25" s="3"/>
      <c r="N25" s="1"/>
    </row>
    <row r="26" spans="1:14" ht="15.75">
      <c r="A26" s="18"/>
      <c r="B26" s="30"/>
      <c r="C26" s="20"/>
      <c r="D26" s="20"/>
      <c r="E26" s="20"/>
      <c r="F26" s="20"/>
      <c r="G26" s="22"/>
      <c r="H26" s="22"/>
      <c r="I26" s="20"/>
      <c r="J26" s="20"/>
      <c r="K26" s="20"/>
      <c r="L26" s="3"/>
      <c r="M26" s="20"/>
      <c r="N26" s="1"/>
    </row>
    <row r="27" spans="1:14" ht="15.75">
      <c r="A27" s="1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20"/>
      <c r="M27" s="39"/>
      <c r="N27" s="1"/>
    </row>
    <row r="28" spans="1:14" ht="9" customHeight="1">
      <c r="L28" s="39"/>
      <c r="N28" s="1"/>
    </row>
    <row r="29" spans="1:14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M29" s="37"/>
      <c r="N29" s="1"/>
    </row>
    <row r="30" spans="1:14" ht="15.75">
      <c r="L30" s="37"/>
      <c r="N30" s="1"/>
    </row>
    <row r="31" spans="1:14" ht="15.75">
      <c r="N31" s="1"/>
    </row>
    <row r="32" spans="1:14" ht="15.75">
      <c r="N32" s="1"/>
    </row>
    <row r="33" spans="14:14" ht="12.75" customHeight="1">
      <c r="N33" s="1"/>
    </row>
    <row r="34" spans="14:14" ht="33" customHeight="1"/>
  </sheetData>
  <mergeCells count="4">
    <mergeCell ref="A2:M2"/>
    <mergeCell ref="A1:M1"/>
    <mergeCell ref="A3:M3"/>
    <mergeCell ref="A15:B15"/>
  </mergeCells>
  <pageMargins left="0.31496062992125984" right="0.31496062992125984" top="0.74803149606299213" bottom="0.74803149606299213" header="0.31496062992125984" footer="0.31496062992125984"/>
  <pageSetup paperSize="9" orientation="landscape" r:id="rId1"/>
  <legacyDrawing r:id="rId2"/>
  <oleObjects>
    <oleObject progId="Equation.3" shapeId="1028" r:id="rId3"/>
    <oleObject progId="Equation.3" shapeId="10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User</cp:lastModifiedBy>
  <cp:lastPrinted>2020-02-03T09:59:51Z</cp:lastPrinted>
  <dcterms:created xsi:type="dcterms:W3CDTF">2014-07-02T09:07:27Z</dcterms:created>
  <dcterms:modified xsi:type="dcterms:W3CDTF">2020-02-03T10:22:23Z</dcterms:modified>
</cp:coreProperties>
</file>