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225" windowHeight="9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" i="1"/>
  <c r="M5" s="1"/>
  <c r="J6"/>
  <c r="J7"/>
  <c r="J8"/>
  <c r="I6"/>
  <c r="M6" s="1"/>
  <c r="I7"/>
  <c r="M7" s="1"/>
  <c r="I8"/>
  <c r="M8" s="1"/>
  <c r="J5"/>
  <c r="K8" l="1"/>
  <c r="K7"/>
  <c r="K6"/>
  <c r="M9"/>
  <c r="K5"/>
</calcChain>
</file>

<file path=xl/sharedStrings.xml><?xml version="1.0" encoding="utf-8"?>
<sst xmlns="http://schemas.openxmlformats.org/spreadsheetml/2006/main" count="24" uniqueCount="21">
  <si>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</si>
  <si>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</si>
  <si>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</si>
  <si>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</si>
  <si>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</si>
  <si>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</si>
  <si>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</si>
  <si>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</si>
  <si>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</si>
  <si>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</si>
  <si>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 xml:space="preserve">Коммерческое предложение №5 </t>
  </si>
  <si>
    <t>Приложение №3</t>
  </si>
  <si>
    <t>Контейнер с крышкой 1.1. м3 (ТКО и пищевые)</t>
  </si>
  <si>
    <t>Контейнер с крышкой 120 л. (стекло)</t>
  </si>
  <si>
    <t>Контейнер с крышкой 360 л. (пластик)</t>
  </si>
  <si>
    <t>Коммерческое предложение №1 вх.№99 от 06.02.2020</t>
  </si>
  <si>
    <t>Коммерческое предложение №2 вх.№100 от 06.02.2020</t>
  </si>
  <si>
    <t>Коммерческое предложение №3 вх.№104 от 07.02.2020</t>
  </si>
  <si>
    <t>Контрактный управляющий                           Талипова А.Ф.</t>
  </si>
  <si>
    <t>Кол-во,  шт</t>
  </si>
  <si>
    <t xml:space="preserve">Урна для раздельного сбора мусора (четырехсекционная  по 30 литров) 120 л.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</si>
</sst>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Alignment="1">
      <alignment horizontal="justify" wrapText="1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2" fontId="9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left"/>
    </xf>
    <xf numFmtId="4" fontId="1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0" fillId="0" borderId="0" xfId="1" applyAlignment="1" applyProtection="1">
      <alignment horizontal="left"/>
    </xf>
    <xf numFmtId="4" fontId="1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2" fontId="6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P7" sqref="P7"/>
    </sheetView>
  </sheetViews>
  <sheetFormatPr defaultRowHeight="15"/>
  <cols>
    <col min="1" max="1" width="3.42578125" customWidth="1"/>
    <col min="2" max="2" width="19.140625" customWidth="1"/>
    <col min="3" max="3" width="6.85546875" customWidth="1"/>
    <col min="4" max="5" width="11.42578125" customWidth="1"/>
    <col min="6" max="6" width="11.28515625" customWidth="1"/>
    <col min="7" max="7" width="0.85546875" style="24" customWidth="1"/>
    <col min="8" max="8" width="0.140625" style="26" hidden="1" customWidth="1"/>
    <col min="9" max="9" width="8.28515625" customWidth="1"/>
    <col min="10" max="10" width="17.5703125" customWidth="1"/>
    <col min="11" max="11" width="15" customWidth="1"/>
    <col min="12" max="12" width="13.5703125" customWidth="1"/>
    <col min="13" max="13" width="12.140625" customWidth="1"/>
  </cols>
  <sheetData>
    <row r="1" spans="1:14" ht="15" customHeight="1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7"/>
    </row>
    <row r="2" spans="1:14" ht="1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</row>
    <row r="3" spans="1:14" ht="25.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13"/>
    </row>
    <row r="4" spans="1:14" ht="75" customHeight="1">
      <c r="A4" s="8" t="s">
        <v>7</v>
      </c>
      <c r="B4" s="27" t="s">
        <v>2</v>
      </c>
      <c r="C4" s="27" t="s">
        <v>19</v>
      </c>
      <c r="D4" s="27" t="s">
        <v>15</v>
      </c>
      <c r="E4" s="27" t="s">
        <v>16</v>
      </c>
      <c r="F4" s="27" t="s">
        <v>17</v>
      </c>
      <c r="G4" s="27"/>
      <c r="H4" s="27" t="s">
        <v>10</v>
      </c>
      <c r="I4" s="27" t="s">
        <v>3</v>
      </c>
      <c r="J4" s="28" t="s">
        <v>9</v>
      </c>
      <c r="K4" s="28" t="s">
        <v>4</v>
      </c>
      <c r="L4" s="28" t="s">
        <v>5</v>
      </c>
      <c r="M4" s="28"/>
      <c r="N4" s="5"/>
    </row>
    <row r="5" spans="1:14" s="34" customFormat="1" ht="24.75" customHeight="1">
      <c r="A5" s="8">
        <v>1</v>
      </c>
      <c r="B5" s="27" t="s">
        <v>12</v>
      </c>
      <c r="C5" s="27">
        <v>2</v>
      </c>
      <c r="D5" s="27">
        <v>15430</v>
      </c>
      <c r="E5" s="27">
        <v>17800</v>
      </c>
      <c r="F5" s="27">
        <v>13740</v>
      </c>
      <c r="G5" s="27"/>
      <c r="H5" s="27"/>
      <c r="I5" s="19">
        <f t="shared" ref="I5:I8" si="0">ROUND(AVERAGE(D5,E5,F5,G5,H5),2)</f>
        <v>15656.67</v>
      </c>
      <c r="J5" s="12">
        <f t="shared" ref="J5:J8" si="1">STDEV(D5,E5,F5,G5,H5)</f>
        <v>2039.4688851103647</v>
      </c>
      <c r="K5" s="9">
        <f t="shared" ref="K5:K8" si="2">J5/I5*100</f>
        <v>13.026198323847693</v>
      </c>
      <c r="L5" s="9" t="s">
        <v>8</v>
      </c>
      <c r="M5" s="12">
        <f t="shared" ref="M5:M8" si="3">C5*I5</f>
        <v>31313.34</v>
      </c>
      <c r="N5" s="5"/>
    </row>
    <row r="6" spans="1:14" s="35" customFormat="1" ht="24.75" customHeight="1">
      <c r="A6" s="8">
        <v>2</v>
      </c>
      <c r="B6" s="27" t="s">
        <v>13</v>
      </c>
      <c r="C6" s="27">
        <v>1</v>
      </c>
      <c r="D6" s="27">
        <v>2560</v>
      </c>
      <c r="E6" s="27">
        <v>2770</v>
      </c>
      <c r="F6" s="27">
        <v>2135</v>
      </c>
      <c r="G6" s="27"/>
      <c r="H6" s="27"/>
      <c r="I6" s="19">
        <f t="shared" si="0"/>
        <v>2488.33</v>
      </c>
      <c r="J6" s="12">
        <f t="shared" si="1"/>
        <v>323.50940223327967</v>
      </c>
      <c r="K6" s="9">
        <f t="shared" si="2"/>
        <v>13.001065061036105</v>
      </c>
      <c r="L6" s="9" t="s">
        <v>8</v>
      </c>
      <c r="M6" s="12">
        <f t="shared" si="3"/>
        <v>2488.33</v>
      </c>
      <c r="N6" s="5"/>
    </row>
    <row r="7" spans="1:14" s="34" customFormat="1" ht="26.25" customHeight="1">
      <c r="A7" s="8">
        <v>3</v>
      </c>
      <c r="B7" s="27" t="s">
        <v>14</v>
      </c>
      <c r="C7" s="27">
        <v>1</v>
      </c>
      <c r="D7" s="27">
        <v>7100</v>
      </c>
      <c r="E7" s="27">
        <v>8000</v>
      </c>
      <c r="F7" s="27">
        <v>6200</v>
      </c>
      <c r="G7" s="27"/>
      <c r="H7" s="27"/>
      <c r="I7" s="19">
        <f t="shared" si="0"/>
        <v>7100</v>
      </c>
      <c r="J7" s="12">
        <f t="shared" si="1"/>
        <v>900</v>
      </c>
      <c r="K7" s="9">
        <f t="shared" si="2"/>
        <v>12.676056338028168</v>
      </c>
      <c r="L7" s="9" t="s">
        <v>8</v>
      </c>
      <c r="M7" s="12">
        <f t="shared" si="3"/>
        <v>7100</v>
      </c>
      <c r="N7" s="5"/>
    </row>
    <row r="8" spans="1:14" s="34" customFormat="1" ht="60.75" customHeight="1">
      <c r="A8" s="8">
        <v>4</v>
      </c>
      <c r="B8" s="33" t="s">
        <v>20</v>
      </c>
      <c r="C8" s="8">
        <v>4</v>
      </c>
      <c r="D8" s="8">
        <v>9200</v>
      </c>
      <c r="E8" s="8">
        <v>10500</v>
      </c>
      <c r="F8" s="8">
        <v>8100</v>
      </c>
      <c r="G8" s="8"/>
      <c r="H8" s="27"/>
      <c r="I8" s="19">
        <f t="shared" si="0"/>
        <v>9266.67</v>
      </c>
      <c r="J8" s="12">
        <f t="shared" si="1"/>
        <v>1201.3880860626712</v>
      </c>
      <c r="K8" s="9">
        <f t="shared" si="2"/>
        <v>12.964614970239269</v>
      </c>
      <c r="L8" s="9" t="s">
        <v>8</v>
      </c>
      <c r="M8" s="12">
        <f t="shared" si="3"/>
        <v>37066.68</v>
      </c>
      <c r="N8" s="5"/>
    </row>
    <row r="9" spans="1:14" s="11" customFormat="1" ht="27.75" customHeight="1">
      <c r="A9" s="44" t="s">
        <v>6</v>
      </c>
      <c r="B9" s="45"/>
      <c r="C9" s="29"/>
      <c r="D9" s="39"/>
      <c r="E9" s="39"/>
      <c r="F9" s="39"/>
      <c r="G9" s="39"/>
      <c r="H9" s="39"/>
      <c r="I9" s="39"/>
      <c r="J9" s="39"/>
      <c r="K9" s="39"/>
      <c r="L9" s="39"/>
      <c r="M9" s="30">
        <f>SUM(M5:M8)</f>
        <v>77968.350000000006</v>
      </c>
      <c r="N9" s="10"/>
    </row>
    <row r="10" spans="1:14" s="11" customFormat="1" ht="47.25" customHeight="1">
      <c r="A10"/>
      <c r="B10" s="4" t="s">
        <v>18</v>
      </c>
      <c r="C10" s="4"/>
      <c r="D10" s="4"/>
      <c r="E10" s="4"/>
      <c r="F10" s="4"/>
      <c r="G10" s="4"/>
      <c r="H10" s="4"/>
      <c r="I10" s="18"/>
      <c r="J10" s="4"/>
      <c r="K10" s="4"/>
      <c r="L10" s="4"/>
      <c r="M10" s="4"/>
      <c r="N10" s="10"/>
    </row>
    <row r="11" spans="1:14" s="11" customFormat="1" ht="26.25" customHeight="1">
      <c r="A11" s="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0"/>
    </row>
    <row r="12" spans="1:14" s="11" customFormat="1" ht="15.75" customHeight="1">
      <c r="A12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0"/>
    </row>
    <row r="13" spans="1:14" s="11" customFormat="1" ht="8.25" customHeight="1">
      <c r="A13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10"/>
    </row>
    <row r="14" spans="1:14" s="11" customFormat="1" ht="11.25" customHeight="1">
      <c r="A14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0"/>
    </row>
    <row r="15" spans="1:14" s="11" customFormat="1" ht="11.25" customHeight="1">
      <c r="A15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10"/>
    </row>
    <row r="16" spans="1:14" s="11" customFormat="1" ht="21" customHeight="1">
      <c r="A1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10"/>
    </row>
    <row r="17" spans="1:14" s="11" customFormat="1" ht="14.25" customHeight="1">
      <c r="A17"/>
      <c r="B17" s="20"/>
      <c r="C17" s="20"/>
      <c r="D17" s="20"/>
      <c r="E17" s="20"/>
      <c r="F17" s="20"/>
      <c r="G17" s="22"/>
      <c r="H17" s="25"/>
      <c r="I17" s="20"/>
      <c r="J17" s="20"/>
      <c r="K17" s="20"/>
      <c r="L17" s="20"/>
      <c r="M17" s="20"/>
      <c r="N17" s="10"/>
    </row>
    <row r="18" spans="1:14" s="15" customFormat="1" ht="20.25" customHeight="1">
      <c r="A18" s="1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4"/>
    </row>
    <row r="19" spans="1:14" ht="15.75">
      <c r="A19" s="1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</row>
    <row r="20" spans="1:14" ht="15" customHeight="1">
      <c r="A20" s="17"/>
      <c r="B20" s="32"/>
      <c r="C20" s="21"/>
      <c r="D20" s="21"/>
      <c r="E20" s="21"/>
      <c r="F20" s="21"/>
      <c r="G20" s="23"/>
      <c r="H20" s="23"/>
      <c r="I20" s="21"/>
      <c r="J20" s="21"/>
      <c r="K20" s="21"/>
      <c r="L20" s="21"/>
      <c r="M20" s="21"/>
      <c r="N20" s="1"/>
    </row>
    <row r="21" spans="1:14" ht="15.75">
      <c r="A21" s="1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"/>
    </row>
    <row r="22" spans="1:14" ht="15.75">
      <c r="A22" s="17"/>
      <c r="B22" s="31"/>
      <c r="N22" s="1"/>
    </row>
    <row r="23" spans="1:14" ht="15.7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"/>
    </row>
    <row r="24" spans="1:14" ht="15.75">
      <c r="N24" s="1"/>
    </row>
    <row r="25" spans="1:14" ht="15.75">
      <c r="N25" s="1"/>
    </row>
    <row r="26" spans="1:14" ht="9" customHeight="1">
      <c r="N26" s="1"/>
    </row>
    <row r="27" spans="1:14" ht="16.5" customHeight="1">
      <c r="N27" s="1"/>
    </row>
    <row r="28" spans="1:14" ht="15.75">
      <c r="N28" s="1"/>
    </row>
    <row r="29" spans="1:14" ht="15.75">
      <c r="N29" s="1"/>
    </row>
    <row r="30" spans="1:14" ht="15.75">
      <c r="N30" s="1"/>
    </row>
    <row r="31" spans="1:14" ht="12.75" customHeight="1">
      <c r="N31" s="1"/>
    </row>
    <row r="32" spans="1:14" ht="33" customHeight="1"/>
  </sheetData>
  <mergeCells count="14">
    <mergeCell ref="D9:L9"/>
    <mergeCell ref="B18:M18"/>
    <mergeCell ref="A2:M2"/>
    <mergeCell ref="A1:M1"/>
    <mergeCell ref="A3:M3"/>
    <mergeCell ref="A9:B9"/>
    <mergeCell ref="A23:M23"/>
    <mergeCell ref="B13:M13"/>
    <mergeCell ref="B14:M14"/>
    <mergeCell ref="B11:M11"/>
    <mergeCell ref="B12:M12"/>
    <mergeCell ref="B15:M15"/>
    <mergeCell ref="B16:M16"/>
    <mergeCell ref="B21:M21"/>
  </mergeCells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  <oleObjects>
    <oleObject progId="Equation.3" shapeId="1028" r:id="rId3"/>
    <oleObject progId="Equation.3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User</cp:lastModifiedBy>
  <cp:lastPrinted>2020-01-16T07:09:30Z</cp:lastPrinted>
  <dcterms:created xsi:type="dcterms:W3CDTF">2014-07-02T09:07:27Z</dcterms:created>
  <dcterms:modified xsi:type="dcterms:W3CDTF">2020-02-20T06:55:46Z</dcterms:modified>
</cp:coreProperties>
</file>