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GoBack" localSheetId="0">Лист1!#REF!</definedName>
  </definedNames>
  <calcPr calcId="152511"/>
</workbook>
</file>

<file path=xl/calcChain.xml><?xml version="1.0" encoding="utf-8"?>
<calcChain xmlns="http://schemas.openxmlformats.org/spreadsheetml/2006/main">
  <c r="H12" i="1" l="1"/>
  <c r="I12" i="1" s="1"/>
  <c r="H13" i="1"/>
  <c r="I13" i="1" s="1"/>
  <c r="H11" i="1" l="1"/>
  <c r="I11" i="1" s="1"/>
  <c r="I14" i="1" s="1"/>
</calcChain>
</file>

<file path=xl/sharedStrings.xml><?xml version="1.0" encoding="utf-8"?>
<sst xmlns="http://schemas.openxmlformats.org/spreadsheetml/2006/main" count="35" uniqueCount="29">
  <si>
    <t>Наименование товара</t>
  </si>
  <si>
    <t>Ед. изм.</t>
  </si>
  <si>
    <t>Количество</t>
  </si>
  <si>
    <t xml:space="preserve">№ 1 </t>
  </si>
  <si>
    <t xml:space="preserve">№ 2 </t>
  </si>
  <si>
    <t xml:space="preserve">№ 3 </t>
  </si>
  <si>
    <t>Цена за единицу, руб.</t>
  </si>
  <si>
    <t>Стоимость, руб.</t>
  </si>
  <si>
    <t xml:space="preserve">ОБОСНОВАНИЕ НАЧАЛЬНОЙ (МАКСИМАЛЬНОЙ) ЦЕНЫ ДОГОВОРА </t>
  </si>
  <si>
    <t>Используемый метод определения Н(М)Ц договора с обоснованием:</t>
  </si>
  <si>
    <t xml:space="preserve">Для расчета (определения) Н(М)Ц договора применен метод сопоставимых рыночных цен (анализа рынка) с использованием общедоступной информации о рыночных ценах товаров, информации о ценах товаров, полученной в том числе и по запросу заказчика у поставщиков, осуществляющих поставки идентичных (однородных) товаров (коммерческие и ценовые предложения).  </t>
  </si>
  <si>
    <t>Обоснование начальной (максимальной) цены договора, руб.</t>
  </si>
  <si>
    <t>Цена за ед.изм., руб.</t>
  </si>
  <si>
    <t>Всего:</t>
  </si>
  <si>
    <t>№ п/п</t>
  </si>
  <si>
    <t>Приложение №3</t>
  </si>
  <si>
    <t>штука</t>
  </si>
  <si>
    <t>Основные характеристики предмета закупки</t>
  </si>
  <si>
    <t>Дата подготовки обоснования Н(М)Ц договора : "    " __________2020 г.</t>
  </si>
  <si>
    <t>Зам.директора по АХЧ</t>
  </si>
  <si>
    <t>___________________</t>
  </si>
  <si>
    <t>НА ПОСТАВКУ компьютерной техники</t>
  </si>
  <si>
    <t>Поставка компьютерной техники,  в соответствии с Техническим заданием Приложение№ 1</t>
  </si>
  <si>
    <t>А.Г.Разин</t>
  </si>
  <si>
    <r>
      <t xml:space="preserve">В результате исследования рынка, проведенного по инициативе Заказчика, начальная (максимальная) цена договора установлена по усредненной цене, рассчитанной как среднее арифметическое 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 и составляет:</t>
    </r>
    <r>
      <rPr>
        <b/>
        <sz val="11"/>
        <rFont val="Times New Roman"/>
        <family val="1"/>
        <charset val="204"/>
      </rPr>
      <t xml:space="preserve"> 4 209 802 (Четыре миллиона двести девять тысяч восемьсот два )  рублея 67 копеек</t>
    </r>
  </si>
  <si>
    <t>Интерактивный лингафонный комплекс ученика</t>
  </si>
  <si>
    <t>Интерактивное рабочее место преподавателя</t>
  </si>
  <si>
    <t>Интерактивный дисплей</t>
  </si>
  <si>
    <t xml:space="preserve">Поставщик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</si>
</sst>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1"/>
      <name val="PT Astra Serif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horizontal="right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4" fontId="4" fillId="0" borderId="0" xfId="0" applyNumberFormat="1" applyFont="1"/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3" fontId="2" fillId="0" borderId="1" xfId="0" applyNumberFormat="1" applyFont="1" applyFill="1" applyBorder="1" applyAlignment="1">
      <alignment horizontal="center" wrapText="1"/>
    </xf>
    <xf numFmtId="2" fontId="3" fillId="0" borderId="1" xfId="0" applyNumberFormat="1" applyFont="1" applyFill="1" applyBorder="1" applyAlignment="1">
      <alignment horizontal="center" wrapText="1"/>
    </xf>
    <xf numFmtId="4" fontId="3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horizontal="center" wrapText="1"/>
    </xf>
    <xf numFmtId="0" fontId="4" fillId="0" borderId="0" xfId="0" applyFont="1" applyBorder="1"/>
    <xf numFmtId="0" fontId="4" fillId="0" borderId="1" xfId="0" applyFont="1" applyBorder="1"/>
    <xf numFmtId="0" fontId="1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6" fillId="0" borderId="0" xfId="0" applyFont="1"/>
    <xf numFmtId="0" fontId="2" fillId="0" borderId="7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2" fillId="0" borderId="1" xfId="0" applyFont="1" applyBorder="1" applyAlignment="1">
      <alignment vertical="top" wrapText="1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8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"/>
  <sheetViews>
    <sheetView tabSelected="1" topLeftCell="A4" zoomScale="110" zoomScaleNormal="110" workbookViewId="0">
      <selection activeCell="E8" sqref="E8"/>
    </sheetView>
  </sheetViews>
  <sheetFormatPr defaultRowHeight="15"/>
  <cols>
    <col min="1" max="1" width="22.7109375" style="4" customWidth="1"/>
    <col min="2" max="2" width="20" style="4" customWidth="1"/>
    <col min="3" max="3" width="10.28515625" style="4" customWidth="1"/>
    <col min="4" max="4" width="17" style="4" customWidth="1"/>
    <col min="5" max="7" width="15.85546875" style="4" customWidth="1"/>
    <col min="8" max="8" width="16" style="4" customWidth="1"/>
    <col min="9" max="9" width="16.5703125" style="4" customWidth="1"/>
    <col min="10" max="14" width="9.140625" style="4"/>
    <col min="15" max="15" width="18.42578125" style="4" customWidth="1"/>
    <col min="16" max="16384" width="9.140625" style="4"/>
  </cols>
  <sheetData>
    <row r="1" spans="1:57" ht="18.75">
      <c r="A1" s="3"/>
      <c r="B1" s="3"/>
      <c r="C1" s="3"/>
      <c r="D1" s="3"/>
      <c r="E1" s="3"/>
      <c r="F1" s="3"/>
      <c r="G1" s="3"/>
      <c r="H1" s="3"/>
      <c r="I1" s="1" t="s">
        <v>15</v>
      </c>
    </row>
    <row r="2" spans="1:57" ht="18.75">
      <c r="A2" s="5"/>
      <c r="B2" s="3"/>
      <c r="C2" s="3"/>
      <c r="D2" s="3"/>
      <c r="E2" s="3"/>
      <c r="F2" s="3"/>
      <c r="G2" s="3"/>
      <c r="H2" s="3"/>
      <c r="I2" s="3"/>
    </row>
    <row r="3" spans="1:57" ht="18.75">
      <c r="A3" s="28" t="s">
        <v>8</v>
      </c>
      <c r="B3" s="28"/>
      <c r="C3" s="28"/>
      <c r="D3" s="28"/>
      <c r="E3" s="28"/>
      <c r="F3" s="28"/>
      <c r="G3" s="28"/>
      <c r="H3" s="28"/>
      <c r="I3" s="28"/>
    </row>
    <row r="4" spans="1:57" ht="18.75">
      <c r="A4" s="29" t="s">
        <v>21</v>
      </c>
      <c r="B4" s="29"/>
      <c r="C4" s="29"/>
      <c r="D4" s="29"/>
      <c r="E4" s="29"/>
      <c r="F4" s="29"/>
      <c r="G4" s="29"/>
      <c r="H4" s="29"/>
      <c r="I4" s="29"/>
    </row>
    <row r="5" spans="1:57" ht="17.25" customHeight="1">
      <c r="A5" s="33" t="s">
        <v>17</v>
      </c>
      <c r="B5" s="34" t="s">
        <v>22</v>
      </c>
      <c r="C5" s="35"/>
      <c r="D5" s="35"/>
      <c r="E5" s="35"/>
      <c r="F5" s="35"/>
      <c r="G5" s="35"/>
      <c r="H5" s="35"/>
      <c r="I5" s="36"/>
    </row>
    <row r="6" spans="1:57" ht="24" customHeight="1">
      <c r="A6" s="33"/>
      <c r="B6" s="37"/>
      <c r="C6" s="38"/>
      <c r="D6" s="38"/>
      <c r="E6" s="38"/>
      <c r="F6" s="38"/>
      <c r="G6" s="38"/>
      <c r="H6" s="38"/>
      <c r="I6" s="39"/>
    </row>
    <row r="7" spans="1:57" ht="66.75" customHeight="1">
      <c r="A7" s="6" t="s">
        <v>9</v>
      </c>
      <c r="B7" s="40" t="s">
        <v>10</v>
      </c>
      <c r="C7" s="41"/>
      <c r="D7" s="41"/>
      <c r="E7" s="41"/>
      <c r="F7" s="41"/>
      <c r="G7" s="41"/>
      <c r="H7" s="41"/>
      <c r="I7" s="42"/>
    </row>
    <row r="8" spans="1:57" ht="72" customHeight="1">
      <c r="A8" s="43" t="s">
        <v>14</v>
      </c>
      <c r="B8" s="44" t="s">
        <v>0</v>
      </c>
      <c r="C8" s="44" t="s">
        <v>1</v>
      </c>
      <c r="D8" s="44" t="s">
        <v>2</v>
      </c>
      <c r="E8" s="2" t="s">
        <v>28</v>
      </c>
      <c r="F8" s="25" t="s">
        <v>28</v>
      </c>
      <c r="G8" s="25" t="s">
        <v>28</v>
      </c>
      <c r="H8" s="43" t="s">
        <v>11</v>
      </c>
      <c r="I8" s="43"/>
    </row>
    <row r="9" spans="1:57" ht="15" customHeight="1">
      <c r="A9" s="43"/>
      <c r="B9" s="45"/>
      <c r="C9" s="45"/>
      <c r="D9" s="45"/>
      <c r="E9" s="2" t="s">
        <v>3</v>
      </c>
      <c r="F9" s="2" t="s">
        <v>4</v>
      </c>
      <c r="G9" s="2" t="s">
        <v>5</v>
      </c>
      <c r="H9" s="43"/>
      <c r="I9" s="43"/>
      <c r="O9" s="7"/>
    </row>
    <row r="10" spans="1:57" ht="31.5" customHeight="1">
      <c r="A10" s="43"/>
      <c r="B10" s="46"/>
      <c r="C10" s="46"/>
      <c r="D10" s="46"/>
      <c r="E10" s="2" t="s">
        <v>12</v>
      </c>
      <c r="F10" s="2" t="s">
        <v>12</v>
      </c>
      <c r="G10" s="2" t="s">
        <v>12</v>
      </c>
      <c r="H10" s="2" t="s">
        <v>6</v>
      </c>
      <c r="I10" s="2" t="s">
        <v>7</v>
      </c>
    </row>
    <row r="11" spans="1:57" ht="45" customHeight="1">
      <c r="A11" s="19">
        <v>1</v>
      </c>
      <c r="B11" s="47" t="s">
        <v>25</v>
      </c>
      <c r="C11" s="20" t="s">
        <v>16</v>
      </c>
      <c r="D11" s="20">
        <v>30</v>
      </c>
      <c r="E11" s="24">
        <v>115054</v>
      </c>
      <c r="F11" s="24">
        <v>118645</v>
      </c>
      <c r="G11" s="24">
        <v>121031</v>
      </c>
      <c r="H11" s="24">
        <f t="shared" ref="H11:H13" si="0">(E11+F11+G11)/3</f>
        <v>118243.33333333333</v>
      </c>
      <c r="I11" s="24">
        <f t="shared" ref="I11:I13" si="1">D11*H11</f>
        <v>3547300</v>
      </c>
    </row>
    <row r="12" spans="1:57" ht="46.5" customHeight="1">
      <c r="A12" s="19">
        <v>2</v>
      </c>
      <c r="B12" s="22" t="s">
        <v>26</v>
      </c>
      <c r="C12" s="20" t="s">
        <v>16</v>
      </c>
      <c r="D12" s="20">
        <v>2</v>
      </c>
      <c r="E12" s="24">
        <v>126599</v>
      </c>
      <c r="F12" s="24">
        <v>125500</v>
      </c>
      <c r="G12" s="24">
        <v>127089</v>
      </c>
      <c r="H12" s="24">
        <f t="shared" si="0"/>
        <v>126396</v>
      </c>
      <c r="I12" s="24">
        <f t="shared" si="1"/>
        <v>252792</v>
      </c>
    </row>
    <row r="13" spans="1:57" ht="29.25">
      <c r="A13" s="2">
        <v>3</v>
      </c>
      <c r="B13" s="23" t="s">
        <v>27</v>
      </c>
      <c r="C13" s="9" t="s">
        <v>16</v>
      </c>
      <c r="D13" s="10">
        <v>2</v>
      </c>
      <c r="E13" s="12">
        <v>201105</v>
      </c>
      <c r="F13" s="12">
        <v>205600</v>
      </c>
      <c r="G13" s="12">
        <v>207861</v>
      </c>
      <c r="H13" s="24">
        <f t="shared" si="0"/>
        <v>204855.33333333334</v>
      </c>
      <c r="I13" s="24">
        <f t="shared" si="1"/>
        <v>409710.66666666669</v>
      </c>
    </row>
    <row r="14" spans="1:57" s="17" customFormat="1">
      <c r="A14" s="14"/>
      <c r="B14" s="8" t="s">
        <v>13</v>
      </c>
      <c r="C14" s="13"/>
      <c r="D14" s="12"/>
      <c r="E14" s="11"/>
      <c r="F14" s="11"/>
      <c r="G14" s="11"/>
      <c r="H14" s="11"/>
      <c r="I14" s="15">
        <f>SUM(I11:I13)</f>
        <v>4209802.666666667</v>
      </c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32.25" customHeight="1">
      <c r="A15" s="30" t="s">
        <v>24</v>
      </c>
      <c r="B15" s="31"/>
      <c r="C15" s="31"/>
      <c r="D15" s="31"/>
      <c r="E15" s="31"/>
      <c r="F15" s="31"/>
      <c r="G15" s="31"/>
      <c r="H15" s="31"/>
      <c r="I15" s="32"/>
    </row>
    <row r="16" spans="1:57">
      <c r="A16" s="27" t="s">
        <v>18</v>
      </c>
      <c r="B16" s="27"/>
      <c r="C16" s="27"/>
      <c r="D16" s="27"/>
      <c r="E16" s="27"/>
      <c r="F16" s="27"/>
      <c r="G16" s="27"/>
      <c r="H16" s="27"/>
      <c r="I16" s="27"/>
    </row>
    <row r="18" spans="1:6" ht="18.75">
      <c r="A18" s="18"/>
      <c r="D18" s="26"/>
      <c r="E18" s="26"/>
      <c r="F18" s="26"/>
    </row>
    <row r="20" spans="1:6">
      <c r="A20" s="21" t="s">
        <v>19</v>
      </c>
      <c r="B20" s="21" t="s">
        <v>20</v>
      </c>
      <c r="C20" s="21" t="s">
        <v>23</v>
      </c>
      <c r="D20" s="21"/>
    </row>
  </sheetData>
  <mergeCells count="13">
    <mergeCell ref="D18:F18"/>
    <mergeCell ref="A16:I16"/>
    <mergeCell ref="A3:I3"/>
    <mergeCell ref="A4:I4"/>
    <mergeCell ref="A15:I15"/>
    <mergeCell ref="A5:A6"/>
    <mergeCell ref="B5:I6"/>
    <mergeCell ref="B7:I7"/>
    <mergeCell ref="A8:A10"/>
    <mergeCell ref="B8:B10"/>
    <mergeCell ref="C8:C10"/>
    <mergeCell ref="D8:D10"/>
    <mergeCell ref="H8:I9"/>
  </mergeCells>
  <pageMargins left="1.1023622047244095" right="0.39370078740157483" top="1.1811023622047245" bottom="0.3937007874015748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2020-04-29T13:05:28Z</dcterms:modified>
</cp:coreProperties>
</file>