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255" windowWidth="15195" windowHeight="7500"/>
  </bookViews>
  <sheets>
    <sheet name="Лист1" sheetId="1" r:id="rId1"/>
    <sheet name="Лист2" sheetId="2" r:id="rId2"/>
    <sheet name="Лист3" sheetId="3" r:id="rId3"/>
    <sheet name="Лист4" sheetId="4" r:id="rId4"/>
  </sheets>
  <calcPr calcId="145621"/>
</workbook>
</file>

<file path=xl/calcChain.xml><?xml version="1.0" encoding="utf-8"?>
<calcChain xmlns="http://schemas.openxmlformats.org/spreadsheetml/2006/main">
  <c r="G56" i="1" l="1"/>
  <c r="G35" i="1"/>
  <c r="G8" i="1"/>
  <c r="F36" i="1"/>
  <c r="F37" i="1"/>
  <c r="F38" i="1"/>
  <c r="F39" i="1"/>
  <c r="F40" i="1"/>
  <c r="F42" i="1"/>
  <c r="F43" i="1"/>
  <c r="F44" i="1"/>
  <c r="F45" i="1"/>
  <c r="F47" i="1"/>
  <c r="F48" i="1"/>
  <c r="F49" i="1"/>
  <c r="G49" i="1" s="1"/>
  <c r="F50" i="1"/>
  <c r="F51" i="1"/>
  <c r="G51" i="1" s="1"/>
  <c r="F52" i="1"/>
  <c r="F54" i="1"/>
  <c r="G54" i="1" s="1"/>
  <c r="F55" i="1"/>
  <c r="F56" i="1"/>
  <c r="F57" i="1"/>
  <c r="F59" i="1"/>
  <c r="G59" i="1" s="1"/>
  <c r="F60" i="1"/>
  <c r="F61" i="1"/>
  <c r="G61" i="1" s="1"/>
  <c r="F62" i="1"/>
  <c r="F63" i="1"/>
  <c r="G63" i="1" s="1"/>
  <c r="F64" i="1"/>
  <c r="F35" i="1"/>
  <c r="F9" i="1"/>
  <c r="F11" i="1"/>
  <c r="F13" i="1"/>
  <c r="F15" i="1"/>
  <c r="F16" i="1"/>
  <c r="F17" i="1"/>
  <c r="F19" i="1"/>
  <c r="F20" i="1"/>
  <c r="G20" i="1" s="1"/>
  <c r="F22" i="1"/>
  <c r="F23" i="1"/>
  <c r="G23" i="1" s="1"/>
  <c r="F25" i="1"/>
  <c r="F26" i="1"/>
  <c r="G26" i="1" s="1"/>
  <c r="F27" i="1"/>
  <c r="F28" i="1"/>
  <c r="G28" i="1" s="1"/>
  <c r="F29" i="1"/>
  <c r="F30" i="1"/>
  <c r="G30" i="1" s="1"/>
  <c r="F31" i="1"/>
  <c r="F32" i="1"/>
  <c r="G32" i="1" s="1"/>
  <c r="F33" i="1"/>
  <c r="F8" i="1"/>
  <c r="E38" i="1"/>
  <c r="E36" i="1"/>
  <c r="E37" i="1"/>
  <c r="E39" i="1"/>
  <c r="E40" i="1"/>
  <c r="E42" i="1"/>
  <c r="E43" i="1"/>
  <c r="E44" i="1"/>
  <c r="E45" i="1"/>
  <c r="E47" i="1"/>
  <c r="E48" i="1"/>
  <c r="E49" i="1"/>
  <c r="E50" i="1"/>
  <c r="E51" i="1"/>
  <c r="E52" i="1"/>
  <c r="E54" i="1"/>
  <c r="E55" i="1"/>
  <c r="E56" i="1"/>
  <c r="E57" i="1"/>
  <c r="E59" i="1"/>
  <c r="E60" i="1"/>
  <c r="E61" i="1"/>
  <c r="E62" i="1"/>
  <c r="E63" i="1"/>
  <c r="E64" i="1"/>
  <c r="E35" i="1"/>
  <c r="E19" i="1"/>
  <c r="E9" i="1"/>
  <c r="E11" i="1"/>
  <c r="E13" i="1"/>
  <c r="E15" i="1"/>
  <c r="G15" i="1" s="1"/>
  <c r="E16" i="1"/>
  <c r="E17" i="1"/>
  <c r="E20" i="1"/>
  <c r="E22" i="1"/>
  <c r="E23" i="1"/>
  <c r="E25" i="1"/>
  <c r="E26" i="1"/>
  <c r="E27" i="1"/>
  <c r="E28" i="1"/>
  <c r="E29" i="1"/>
  <c r="E30" i="1"/>
  <c r="E31" i="1"/>
  <c r="E32" i="1"/>
  <c r="E33" i="1"/>
  <c r="E8" i="1"/>
  <c r="D47" i="1"/>
  <c r="G47" i="1" s="1"/>
  <c r="D36" i="1"/>
  <c r="D37" i="1"/>
  <c r="D38" i="1"/>
  <c r="G38" i="1" s="1"/>
  <c r="D39" i="1"/>
  <c r="G39" i="1" s="1"/>
  <c r="D40" i="1"/>
  <c r="D42" i="1"/>
  <c r="D43" i="1"/>
  <c r="G43" i="1" s="1"/>
  <c r="D44" i="1"/>
  <c r="G44" i="1" s="1"/>
  <c r="D45" i="1"/>
  <c r="D48" i="1"/>
  <c r="G48" i="1" s="1"/>
  <c r="D49" i="1"/>
  <c r="D50" i="1"/>
  <c r="G50" i="1" s="1"/>
  <c r="D51" i="1"/>
  <c r="D52" i="1"/>
  <c r="G52" i="1" s="1"/>
  <c r="D54" i="1"/>
  <c r="D55" i="1"/>
  <c r="G55" i="1" s="1"/>
  <c r="D56" i="1"/>
  <c r="D57" i="1"/>
  <c r="G57" i="1" s="1"/>
  <c r="D59" i="1"/>
  <c r="D60" i="1"/>
  <c r="G60" i="1" s="1"/>
  <c r="D61" i="1"/>
  <c r="D62" i="1"/>
  <c r="G62" i="1" s="1"/>
  <c r="D63" i="1"/>
  <c r="D64" i="1"/>
  <c r="G64" i="1" s="1"/>
  <c r="D35" i="1"/>
  <c r="D9" i="1"/>
  <c r="G9" i="1" s="1"/>
  <c r="D11" i="1"/>
  <c r="D13" i="1"/>
  <c r="G13" i="1" s="1"/>
  <c r="D15" i="1"/>
  <c r="D16" i="1"/>
  <c r="G16" i="1" s="1"/>
  <c r="D17" i="1"/>
  <c r="D19" i="1"/>
  <c r="G19" i="1" s="1"/>
  <c r="D20" i="1"/>
  <c r="D22" i="1"/>
  <c r="G22" i="1" s="1"/>
  <c r="D23" i="1"/>
  <c r="D25" i="1"/>
  <c r="G25" i="1" s="1"/>
  <c r="D26" i="1"/>
  <c r="D27" i="1"/>
  <c r="G27" i="1" s="1"/>
  <c r="D28" i="1"/>
  <c r="D29" i="1"/>
  <c r="G29" i="1" s="1"/>
  <c r="D30" i="1"/>
  <c r="D31" i="1"/>
  <c r="G31" i="1" s="1"/>
  <c r="D32" i="1"/>
  <c r="D33" i="1"/>
  <c r="G33" i="1" s="1"/>
  <c r="D8" i="1"/>
  <c r="D65" i="1" s="1"/>
  <c r="G42" i="1" l="1"/>
  <c r="G37" i="1"/>
  <c r="G17" i="1"/>
  <c r="G11" i="1"/>
  <c r="G45" i="1"/>
  <c r="G40" i="1"/>
  <c r="G36" i="1"/>
  <c r="F65" i="1"/>
  <c r="E65" i="1"/>
  <c r="C65" i="1"/>
  <c r="G65" i="1" l="1"/>
</calcChain>
</file>

<file path=xl/sharedStrings.xml><?xml version="1.0" encoding="utf-8"?>
<sst xmlns="http://schemas.openxmlformats.org/spreadsheetml/2006/main" count="90" uniqueCount="75">
  <si>
    <t>Наименование</t>
  </si>
  <si>
    <t>Количество</t>
  </si>
  <si>
    <t>№</t>
  </si>
  <si>
    <t>п/п</t>
  </si>
  <si>
    <t>и средств индивидуальной защиты</t>
  </si>
  <si>
    <t>Ботинки кожаные</t>
  </si>
  <si>
    <t>Ботинки кожаные с защитным подноском</t>
  </si>
  <si>
    <t xml:space="preserve">Сапоги кожаные утепленные </t>
  </si>
  <si>
    <t>Средство индивидуальной защиты органов</t>
  </si>
  <si>
    <t>дыхания фильтрующее или изолирующее</t>
  </si>
  <si>
    <t>ВСЕГО :</t>
  </si>
  <si>
    <t>приобретаемых</t>
  </si>
  <si>
    <t>С.И.З.</t>
  </si>
  <si>
    <t>Костюм для защиты от общих прозводственных</t>
  </si>
  <si>
    <t>загрязнений и механических воздействий</t>
  </si>
  <si>
    <t>Костюм сигнальный с масловодоотталкивающей</t>
  </si>
  <si>
    <t>пропиткой 3-го класса защиты (с СОП)</t>
  </si>
  <si>
    <t>пропиткой 3-го класса защиты утепленный (с СОП)</t>
  </si>
  <si>
    <t>Фартук брезентовый</t>
  </si>
  <si>
    <t>Фартук из полимерных матер. с нагрудником</t>
  </si>
  <si>
    <t>Нарукавники из полимерных материалов</t>
  </si>
  <si>
    <t>Головной убор утепленный</t>
  </si>
  <si>
    <t>Сапоги резиновые</t>
  </si>
  <si>
    <t>Сапоги резиновые с защитным подноском</t>
  </si>
  <si>
    <t>Галоши диэлектрические</t>
  </si>
  <si>
    <t xml:space="preserve">Перчатки резиновые </t>
  </si>
  <si>
    <t>Перчатки резиновые</t>
  </si>
  <si>
    <t>Перчатки резиновые КЩС</t>
  </si>
  <si>
    <t>Перчатки диэлектрические (безшовные)</t>
  </si>
  <si>
    <t>Перчатки для защиты от повышенных</t>
  </si>
  <si>
    <t>температур, искр и брызг расплав-ного металла</t>
  </si>
  <si>
    <t>Сигнальный жилет 2 -го класса защиты (оранж.СОП)</t>
  </si>
  <si>
    <t xml:space="preserve"> специальной одежды,специальной обуви</t>
  </si>
  <si>
    <t xml:space="preserve">Перчатки защитным покрытием морозостойкие </t>
  </si>
  <si>
    <t xml:space="preserve">Рукавицы меховые </t>
  </si>
  <si>
    <t xml:space="preserve">Рукавицы брезентовые </t>
  </si>
  <si>
    <t xml:space="preserve">Каска защитная оранжевая </t>
  </si>
  <si>
    <t>Подшлемник под каску</t>
  </si>
  <si>
    <t>Плащ непромокаемый (дежурный)</t>
  </si>
  <si>
    <t xml:space="preserve">Очки защитные </t>
  </si>
  <si>
    <t xml:space="preserve">Наушники противошумные </t>
  </si>
  <si>
    <t>Головной убор (маляр- жен-5, муж-2))</t>
  </si>
  <si>
    <t>КРО</t>
  </si>
  <si>
    <t>Комбинат</t>
  </si>
  <si>
    <t>рабочей</t>
  </si>
  <si>
    <t>одежды</t>
  </si>
  <si>
    <t>ООО</t>
  </si>
  <si>
    <t>"Восток</t>
  </si>
  <si>
    <t>Сервис"</t>
  </si>
  <si>
    <t>МУП</t>
  </si>
  <si>
    <t>"Специал.</t>
  </si>
  <si>
    <t>центр</t>
  </si>
  <si>
    <t>Защита"</t>
  </si>
  <si>
    <t>Костюм для защиты от растворов кислот и щелочей</t>
  </si>
  <si>
    <t>Костюм хлопчатобумажный для защиты от ОПЗ и МВ</t>
  </si>
  <si>
    <t>загрязнений и механических воздействий утепленный</t>
  </si>
  <si>
    <t>Фартук для защиты от растворов кислот и щелочей</t>
  </si>
  <si>
    <t>Сапоги кожаные утепленные с ЗП</t>
  </si>
  <si>
    <t>Ботинки кожаные утепленные с ЗП</t>
  </si>
  <si>
    <t>искр и брызг расплавленного металла (утепленне)</t>
  </si>
  <si>
    <t>Щиток  защитный термостойкий со светофильтром</t>
  </si>
  <si>
    <t>Средняя</t>
  </si>
  <si>
    <t>цена</t>
  </si>
  <si>
    <t>Костюм с огнезащитной пропиткой или костюм из огнестойких</t>
  </si>
  <si>
    <t xml:space="preserve"> материалов для защиты от повышенных температур</t>
  </si>
  <si>
    <t>Костюм для защиты от искр и брызг расплавленного металла</t>
  </si>
  <si>
    <t>Куртка  и брюки на утепляющей прокладке</t>
  </si>
  <si>
    <t>Костюм для защиты от растворов кислот и щелочей утепленный</t>
  </si>
  <si>
    <t xml:space="preserve"> утепленный</t>
  </si>
  <si>
    <t>Халат для защиты от ОПЗ и МВ</t>
  </si>
  <si>
    <t>Куртка для защиты от ОПЗ и МВ</t>
  </si>
  <si>
    <t>Куртка для защиты от ОПЗ и МВ утепленная</t>
  </si>
  <si>
    <t xml:space="preserve"> температур, искр и брызг расплавленного металла</t>
  </si>
  <si>
    <t>Ботинки кожаные с защитным подноском для защиты от повышенн.</t>
  </si>
  <si>
    <t>Средняя цена по 3 поставщикам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</si>
</sst>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4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26">
    <xf numFmtId="0" fontId="0" fillId="0" borderId="0" xfId="0"/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2" borderId="12" xfId="0" applyFont="1" applyFill="1" applyBorder="1"/>
    <xf numFmtId="0" fontId="4" fillId="0" borderId="12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5" fillId="3" borderId="21" xfId="0" applyFont="1" applyFill="1" applyBorder="1"/>
    <xf numFmtId="0" fontId="5" fillId="3" borderId="12" xfId="0" applyFont="1" applyFill="1" applyBorder="1"/>
    <xf numFmtId="0" fontId="5" fillId="3" borderId="15" xfId="0" applyFont="1" applyFill="1" applyBorder="1"/>
    <xf numFmtId="0" fontId="5" fillId="3" borderId="14" xfId="0" applyFont="1" applyFill="1" applyBorder="1"/>
    <xf numFmtId="0" fontId="4" fillId="0" borderId="11" xfId="0" applyFont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4" fillId="0" borderId="0" xfId="0" applyFont="1"/>
    <xf numFmtId="0" fontId="0" fillId="0" borderId="0" xfId="0" applyBorder="1"/>
    <xf numFmtId="0" fontId="2" fillId="0" borderId="0" xfId="0" applyFont="1" applyBorder="1"/>
    <xf numFmtId="0" fontId="6" fillId="3" borderId="22" xfId="0" applyFont="1" applyFill="1" applyBorder="1" applyAlignment="1">
      <alignment horizontal="left"/>
    </xf>
    <xf numFmtId="0" fontId="6" fillId="3" borderId="23" xfId="0" applyFont="1" applyFill="1" applyBorder="1" applyAlignment="1">
      <alignment horizontal="left"/>
    </xf>
    <xf numFmtId="0" fontId="5" fillId="3" borderId="13" xfId="0" applyFont="1" applyFill="1" applyBorder="1"/>
    <xf numFmtId="0" fontId="6" fillId="3" borderId="13" xfId="0" applyFont="1" applyFill="1" applyBorder="1"/>
    <xf numFmtId="0" fontId="4" fillId="3" borderId="12" xfId="0" applyFont="1" applyFill="1" applyBorder="1"/>
    <xf numFmtId="0" fontId="4" fillId="3" borderId="14" xfId="0" applyFont="1" applyFill="1" applyBorder="1"/>
    <xf numFmtId="0" fontId="4" fillId="0" borderId="7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3" fillId="2" borderId="26" xfId="0" applyFont="1" applyFill="1" applyBorder="1" applyAlignment="1">
      <alignment horizontal="center"/>
    </xf>
    <xf numFmtId="0" fontId="2" fillId="2" borderId="15" xfId="0" applyFont="1" applyFill="1" applyBorder="1"/>
    <xf numFmtId="0" fontId="6" fillId="3" borderId="15" xfId="0" applyFont="1" applyFill="1" applyBorder="1"/>
    <xf numFmtId="0" fontId="4" fillId="0" borderId="27" xfId="0" applyFont="1" applyBorder="1" applyAlignment="1">
      <alignment horizontal="center"/>
    </xf>
    <xf numFmtId="0" fontId="5" fillId="3" borderId="28" xfId="0" applyFont="1" applyFill="1" applyBorder="1"/>
    <xf numFmtId="0" fontId="6" fillId="3" borderId="29" xfId="0" applyFont="1" applyFill="1" applyBorder="1" applyAlignment="1">
      <alignment horizontal="left"/>
    </xf>
    <xf numFmtId="0" fontId="2" fillId="2" borderId="9" xfId="0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0" borderId="2" xfId="0" applyFont="1" applyBorder="1"/>
    <xf numFmtId="0" fontId="2" fillId="0" borderId="6" xfId="0" applyFont="1" applyBorder="1"/>
    <xf numFmtId="0" fontId="3" fillId="0" borderId="4" xfId="0" applyFont="1" applyBorder="1" applyAlignment="1">
      <alignment horizontal="center"/>
    </xf>
    <xf numFmtId="0" fontId="2" fillId="0" borderId="12" xfId="0" applyFont="1" applyBorder="1" applyAlignment="1">
      <alignment horizontal="left"/>
    </xf>
    <xf numFmtId="0" fontId="0" fillId="4" borderId="33" xfId="0" applyFill="1" applyBorder="1"/>
    <xf numFmtId="0" fontId="0" fillId="4" borderId="26" xfId="0" applyFill="1" applyBorder="1"/>
    <xf numFmtId="0" fontId="0" fillId="4" borderId="9" xfId="0" applyFill="1" applyBorder="1"/>
    <xf numFmtId="0" fontId="2" fillId="0" borderId="34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2" borderId="18" xfId="0" applyFont="1" applyFill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/>
    </xf>
    <xf numFmtId="0" fontId="2" fillId="2" borderId="19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5" fillId="3" borderId="13" xfId="0" applyFont="1" applyFill="1" applyBorder="1" applyAlignment="1">
      <alignment horizontal="center"/>
    </xf>
    <xf numFmtId="164" fontId="8" fillId="0" borderId="8" xfId="0" applyNumberFormat="1" applyFont="1" applyBorder="1"/>
    <xf numFmtId="164" fontId="8" fillId="0" borderId="10" xfId="0" applyNumberFormat="1" applyFont="1" applyBorder="1"/>
    <xf numFmtId="0" fontId="2" fillId="2" borderId="45" xfId="0" applyFont="1" applyFill="1" applyBorder="1" applyAlignment="1">
      <alignment horizontal="center"/>
    </xf>
    <xf numFmtId="2" fontId="8" fillId="0" borderId="9" xfId="0" applyNumberFormat="1" applyFont="1" applyBorder="1"/>
    <xf numFmtId="0" fontId="0" fillId="4" borderId="5" xfId="0" applyFill="1" applyBorder="1" applyAlignment="1">
      <alignment horizontal="center"/>
    </xf>
    <xf numFmtId="0" fontId="0" fillId="4" borderId="13" xfId="0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164" fontId="0" fillId="5" borderId="27" xfId="0" applyNumberFormat="1" applyFont="1" applyFill="1" applyBorder="1"/>
    <xf numFmtId="164" fontId="0" fillId="5" borderId="28" xfId="0" applyNumberFormat="1" applyFont="1" applyFill="1" applyBorder="1"/>
    <xf numFmtId="2" fontId="0" fillId="5" borderId="36" xfId="0" applyNumberFormat="1" applyFont="1" applyFill="1" applyBorder="1"/>
    <xf numFmtId="164" fontId="0" fillId="5" borderId="3" xfId="0" applyNumberFormat="1" applyFont="1" applyFill="1" applyBorder="1"/>
    <xf numFmtId="164" fontId="0" fillId="5" borderId="12" xfId="0" applyNumberFormat="1" applyFont="1" applyFill="1" applyBorder="1"/>
    <xf numFmtId="2" fontId="0" fillId="5" borderId="4" xfId="0" applyNumberFormat="1" applyFont="1" applyFill="1" applyBorder="1"/>
    <xf numFmtId="164" fontId="0" fillId="5" borderId="7" xfId="0" applyNumberFormat="1" applyFont="1" applyFill="1" applyBorder="1"/>
    <xf numFmtId="164" fontId="0" fillId="5" borderId="14" xfId="0" applyNumberFormat="1" applyFont="1" applyFill="1" applyBorder="1"/>
    <xf numFmtId="2" fontId="0" fillId="5" borderId="37" xfId="0" applyNumberFormat="1" applyFont="1" applyFill="1" applyBorder="1"/>
    <xf numFmtId="164" fontId="0" fillId="5" borderId="20" xfId="0" applyNumberFormat="1" applyFont="1" applyFill="1" applyBorder="1"/>
    <xf numFmtId="164" fontId="0" fillId="5" borderId="15" xfId="0" applyNumberFormat="1" applyFont="1" applyFill="1" applyBorder="1"/>
    <xf numFmtId="2" fontId="0" fillId="5" borderId="39" xfId="0" applyNumberFormat="1" applyFont="1" applyFill="1" applyBorder="1"/>
    <xf numFmtId="164" fontId="0" fillId="5" borderId="31" xfId="0" applyNumberFormat="1" applyFont="1" applyFill="1" applyBorder="1"/>
    <xf numFmtId="164" fontId="0" fillId="5" borderId="13" xfId="0" applyNumberFormat="1" applyFont="1" applyFill="1" applyBorder="1"/>
    <xf numFmtId="2" fontId="0" fillId="5" borderId="6" xfId="0" applyNumberFormat="1" applyFont="1" applyFill="1" applyBorder="1"/>
    <xf numFmtId="164" fontId="0" fillId="5" borderId="43" xfId="0" applyNumberFormat="1" applyFont="1" applyFill="1" applyBorder="1"/>
    <xf numFmtId="2" fontId="0" fillId="5" borderId="30" xfId="0" applyNumberFormat="1" applyFont="1" applyFill="1" applyBorder="1"/>
    <xf numFmtId="164" fontId="0" fillId="5" borderId="23" xfId="0" applyNumberFormat="1" applyFont="1" applyFill="1" applyBorder="1"/>
    <xf numFmtId="2" fontId="0" fillId="5" borderId="17" xfId="0" applyNumberFormat="1" applyFont="1" applyFill="1" applyBorder="1"/>
    <xf numFmtId="164" fontId="0" fillId="5" borderId="16" xfId="0" applyNumberFormat="1" applyFont="1" applyFill="1" applyBorder="1"/>
    <xf numFmtId="164" fontId="0" fillId="5" borderId="21" xfId="0" applyNumberFormat="1" applyFont="1" applyFill="1" applyBorder="1"/>
    <xf numFmtId="164" fontId="0" fillId="5" borderId="5" xfId="0" applyNumberFormat="1" applyFont="1" applyFill="1" applyBorder="1"/>
    <xf numFmtId="164" fontId="0" fillId="5" borderId="44" xfId="0" applyNumberFormat="1" applyFont="1" applyFill="1" applyBorder="1"/>
    <xf numFmtId="164" fontId="0" fillId="0" borderId="13" xfId="0" applyNumberFormat="1" applyFont="1" applyBorder="1"/>
    <xf numFmtId="2" fontId="0" fillId="0" borderId="27" xfId="0" applyNumberFormat="1" applyFont="1" applyBorder="1"/>
    <xf numFmtId="2" fontId="0" fillId="0" borderId="28" xfId="0" applyNumberFormat="1" applyFont="1" applyBorder="1"/>
    <xf numFmtId="2" fontId="0" fillId="0" borderId="36" xfId="0" applyNumberFormat="1" applyFont="1" applyBorder="1"/>
    <xf numFmtId="2" fontId="0" fillId="0" borderId="3" xfId="0" applyNumberFormat="1" applyFont="1" applyBorder="1"/>
    <xf numFmtId="2" fontId="0" fillId="0" borderId="12" xfId="0" applyNumberFormat="1" applyFont="1" applyBorder="1"/>
    <xf numFmtId="2" fontId="0" fillId="0" borderId="35" xfId="0" applyNumberFormat="1" applyFont="1" applyBorder="1"/>
    <xf numFmtId="2" fontId="0" fillId="0" borderId="7" xfId="0" applyNumberFormat="1" applyFont="1" applyBorder="1"/>
    <xf numFmtId="2" fontId="0" fillId="0" borderId="14" xfId="0" applyNumberFormat="1" applyFont="1" applyBorder="1"/>
    <xf numFmtId="2" fontId="0" fillId="0" borderId="37" xfId="0" applyNumberFormat="1" applyFont="1" applyBorder="1"/>
    <xf numFmtId="2" fontId="0" fillId="0" borderId="16" xfId="0" applyNumberFormat="1" applyFont="1" applyBorder="1"/>
    <xf numFmtId="2" fontId="0" fillId="0" borderId="21" xfId="0" applyNumberFormat="1" applyFont="1" applyBorder="1"/>
    <xf numFmtId="2" fontId="0" fillId="0" borderId="38" xfId="0" applyNumberFormat="1" applyFont="1" applyBorder="1"/>
    <xf numFmtId="2" fontId="0" fillId="0" borderId="20" xfId="0" applyNumberFormat="1" applyFont="1" applyBorder="1"/>
    <xf numFmtId="2" fontId="0" fillId="0" borderId="15" xfId="0" applyNumberFormat="1" applyFont="1" applyBorder="1"/>
    <xf numFmtId="2" fontId="0" fillId="0" borderId="39" xfId="0" applyNumberFormat="1" applyFont="1" applyBorder="1"/>
    <xf numFmtId="2" fontId="0" fillId="0" borderId="31" xfId="0" applyNumberFormat="1" applyFont="1" applyBorder="1"/>
    <xf numFmtId="2" fontId="0" fillId="0" borderId="32" xfId="0" applyNumberFormat="1" applyFont="1" applyBorder="1"/>
    <xf numFmtId="2" fontId="0" fillId="0" borderId="40" xfId="0" applyNumberFormat="1" applyFont="1" applyBorder="1"/>
    <xf numFmtId="2" fontId="0" fillId="0" borderId="5" xfId="0" applyNumberFormat="1" applyFont="1" applyBorder="1"/>
    <xf numFmtId="2" fontId="0" fillId="0" borderId="13" xfId="0" applyNumberFormat="1" applyFont="1" applyBorder="1"/>
    <xf numFmtId="2" fontId="0" fillId="0" borderId="41" xfId="0" applyNumberFormat="1" applyFont="1" applyBorder="1"/>
    <xf numFmtId="0" fontId="0" fillId="0" borderId="8" xfId="0" applyFont="1" applyBorder="1"/>
    <xf numFmtId="0" fontId="0" fillId="0" borderId="10" xfId="0" applyFont="1" applyBorder="1"/>
    <xf numFmtId="0" fontId="0" fillId="0" borderId="42" xfId="0" applyFont="1" applyBorder="1"/>
    <xf numFmtId="0" fontId="9" fillId="0" borderId="0" xfId="0" applyFont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Z70"/>
  <sheetViews>
    <sheetView tabSelected="1" workbookViewId="0">
      <selection activeCell="P15" sqref="P15"/>
    </sheetView>
  </sheetViews>
  <sheetFormatPr defaultRowHeight="15" x14ac:dyDescent="0.25"/>
  <cols>
    <col min="1" max="1" width="4.42578125" customWidth="1"/>
    <col min="2" max="2" width="62.85546875" customWidth="1"/>
    <col min="3" max="3" width="14.85546875" customWidth="1"/>
    <col min="4" max="4" width="10.28515625" customWidth="1"/>
    <col min="5" max="5" width="10.42578125" customWidth="1"/>
    <col min="6" max="6" width="10.7109375" customWidth="1"/>
    <col min="7" max="7" width="11" customWidth="1"/>
    <col min="11" max="11" width="10.42578125" customWidth="1"/>
    <col min="12" max="12" width="11.42578125" customWidth="1"/>
    <col min="13" max="13" width="11.28515625" customWidth="1"/>
  </cols>
  <sheetData>
    <row r="1" spans="1:16" s="1" customFormat="1" ht="15.75" x14ac:dyDescent="0.25">
      <c r="B1" s="125" t="s">
        <v>74</v>
      </c>
    </row>
    <row r="2" spans="1:16" s="1" customFormat="1" ht="15.75" thickBot="1" x14ac:dyDescent="0.3"/>
    <row r="3" spans="1:16" ht="15.75" x14ac:dyDescent="0.25">
      <c r="A3" s="3"/>
      <c r="B3" s="19" t="s">
        <v>0</v>
      </c>
      <c r="C3" s="36" t="s">
        <v>1</v>
      </c>
      <c r="D3" s="46" t="s">
        <v>42</v>
      </c>
      <c r="E3" s="4" t="s">
        <v>46</v>
      </c>
      <c r="F3" s="4" t="s">
        <v>49</v>
      </c>
      <c r="G3" s="49"/>
      <c r="K3" s="46" t="s">
        <v>42</v>
      </c>
      <c r="L3" s="4" t="s">
        <v>46</v>
      </c>
      <c r="M3" s="56" t="s">
        <v>49</v>
      </c>
      <c r="N3" s="23"/>
      <c r="O3" s="23"/>
      <c r="P3" s="23"/>
    </row>
    <row r="4" spans="1:16" ht="15.75" x14ac:dyDescent="0.25">
      <c r="A4" s="5" t="s">
        <v>2</v>
      </c>
      <c r="B4" s="13" t="s">
        <v>32</v>
      </c>
      <c r="C4" s="11" t="s">
        <v>11</v>
      </c>
      <c r="D4" s="47" t="s">
        <v>43</v>
      </c>
      <c r="E4" s="6" t="s">
        <v>47</v>
      </c>
      <c r="F4" s="6" t="s">
        <v>50</v>
      </c>
      <c r="G4" s="51" t="s">
        <v>61</v>
      </c>
      <c r="K4" s="47" t="s">
        <v>43</v>
      </c>
      <c r="L4" s="6" t="s">
        <v>47</v>
      </c>
      <c r="M4" s="57" t="s">
        <v>50</v>
      </c>
      <c r="N4" s="23"/>
      <c r="O4" s="23"/>
      <c r="P4" s="23"/>
    </row>
    <row r="5" spans="1:16" ht="15.75" x14ac:dyDescent="0.25">
      <c r="A5" s="5" t="s">
        <v>3</v>
      </c>
      <c r="B5" s="13" t="s">
        <v>4</v>
      </c>
      <c r="C5" s="11" t="s">
        <v>12</v>
      </c>
      <c r="D5" s="47" t="s">
        <v>44</v>
      </c>
      <c r="E5" s="6" t="s">
        <v>48</v>
      </c>
      <c r="F5" s="6" t="s">
        <v>51</v>
      </c>
      <c r="G5" s="51" t="s">
        <v>62</v>
      </c>
      <c r="K5" s="47" t="s">
        <v>44</v>
      </c>
      <c r="L5" s="6" t="s">
        <v>48</v>
      </c>
      <c r="M5" s="57" t="s">
        <v>51</v>
      </c>
      <c r="N5" s="23"/>
      <c r="O5" s="23"/>
      <c r="P5" s="23"/>
    </row>
    <row r="6" spans="1:16" ht="16.5" thickBot="1" x14ac:dyDescent="0.3">
      <c r="A6" s="9"/>
      <c r="B6" s="10"/>
      <c r="C6" s="37"/>
      <c r="D6" s="47" t="s">
        <v>45</v>
      </c>
      <c r="E6" s="6"/>
      <c r="F6" s="6" t="s">
        <v>52</v>
      </c>
      <c r="G6" s="50"/>
      <c r="K6" s="47" t="s">
        <v>45</v>
      </c>
      <c r="L6" s="6"/>
      <c r="M6" s="57" t="s">
        <v>52</v>
      </c>
      <c r="N6" s="23"/>
      <c r="O6" s="23"/>
      <c r="P6" s="23"/>
    </row>
    <row r="7" spans="1:16" ht="15.75" thickBot="1" x14ac:dyDescent="0.3">
      <c r="A7" s="7">
        <v>1</v>
      </c>
      <c r="B7" s="8">
        <v>2</v>
      </c>
      <c r="C7" s="38">
        <v>3</v>
      </c>
      <c r="D7" s="48">
        <v>4</v>
      </c>
      <c r="E7" s="21">
        <v>5</v>
      </c>
      <c r="F7" s="72">
        <v>6</v>
      </c>
      <c r="G7" s="45">
        <v>7</v>
      </c>
      <c r="K7" s="53"/>
      <c r="L7" s="54"/>
      <c r="M7" s="55"/>
      <c r="N7" s="23"/>
      <c r="O7" s="23"/>
      <c r="P7" s="23"/>
    </row>
    <row r="8" spans="1:16" s="1" customFormat="1" x14ac:dyDescent="0.25">
      <c r="A8" s="42">
        <v>1</v>
      </c>
      <c r="B8" s="43" t="s">
        <v>53</v>
      </c>
      <c r="C8" s="58">
        <v>9</v>
      </c>
      <c r="D8" s="77">
        <f>SUM(C8*K8)</f>
        <v>19710</v>
      </c>
      <c r="E8" s="78">
        <f>SUM(C8*L8)</f>
        <v>19350</v>
      </c>
      <c r="F8" s="78">
        <f>SUM(C8*M8)</f>
        <v>17550</v>
      </c>
      <c r="G8" s="79">
        <f>SUM(D8:F8)/3</f>
        <v>18870</v>
      </c>
      <c r="K8" s="101">
        <v>2190</v>
      </c>
      <c r="L8" s="102">
        <v>2150</v>
      </c>
      <c r="M8" s="103">
        <v>1950</v>
      </c>
      <c r="N8" s="23"/>
      <c r="O8" s="23"/>
      <c r="P8" s="23"/>
    </row>
    <row r="9" spans="1:16" s="1" customFormat="1" x14ac:dyDescent="0.25">
      <c r="A9" s="32">
        <v>2</v>
      </c>
      <c r="B9" s="16" t="s">
        <v>13</v>
      </c>
      <c r="C9" s="59">
        <v>102</v>
      </c>
      <c r="D9" s="80">
        <f t="shared" ref="D9:D33" si="0">SUM(C9*K9)</f>
        <v>214710</v>
      </c>
      <c r="E9" s="81">
        <f t="shared" ref="E9:E33" si="1">SUM(C9*L9)</f>
        <v>216750</v>
      </c>
      <c r="F9" s="81">
        <f t="shared" ref="F9:F33" si="2">SUM(C9*M9)</f>
        <v>193800</v>
      </c>
      <c r="G9" s="82">
        <f t="shared" ref="G9:G33" si="3">SUM(D9:F9)/3</f>
        <v>208420</v>
      </c>
      <c r="K9" s="104">
        <v>2105</v>
      </c>
      <c r="L9" s="105">
        <v>2125</v>
      </c>
      <c r="M9" s="106">
        <v>1900</v>
      </c>
      <c r="N9" s="23"/>
      <c r="O9" s="23"/>
      <c r="P9" s="23"/>
    </row>
    <row r="10" spans="1:16" s="1" customFormat="1" x14ac:dyDescent="0.25">
      <c r="A10" s="31"/>
      <c r="B10" s="18" t="s">
        <v>14</v>
      </c>
      <c r="C10" s="60"/>
      <c r="D10" s="83"/>
      <c r="E10" s="84"/>
      <c r="F10" s="84"/>
      <c r="G10" s="85"/>
      <c r="K10" s="107"/>
      <c r="L10" s="108"/>
      <c r="M10" s="109"/>
      <c r="N10" s="23"/>
      <c r="O10" s="23"/>
      <c r="P10" s="23"/>
    </row>
    <row r="11" spans="1:16" s="1" customFormat="1" x14ac:dyDescent="0.25">
      <c r="A11" s="35">
        <v>3</v>
      </c>
      <c r="B11" s="15" t="s">
        <v>63</v>
      </c>
      <c r="C11" s="61">
        <v>1</v>
      </c>
      <c r="D11" s="80">
        <f t="shared" si="0"/>
        <v>2210</v>
      </c>
      <c r="E11" s="81">
        <f t="shared" si="1"/>
        <v>2185</v>
      </c>
      <c r="F11" s="81">
        <f t="shared" si="2"/>
        <v>2100</v>
      </c>
      <c r="G11" s="82">
        <f t="shared" si="3"/>
        <v>2165</v>
      </c>
      <c r="K11" s="110">
        <v>2210</v>
      </c>
      <c r="L11" s="111">
        <v>2185</v>
      </c>
      <c r="M11" s="112">
        <v>2100</v>
      </c>
      <c r="N11" s="23"/>
      <c r="O11" s="23"/>
      <c r="P11" s="23"/>
    </row>
    <row r="12" spans="1:16" s="1" customFormat="1" x14ac:dyDescent="0.25">
      <c r="A12" s="31"/>
      <c r="B12" s="18" t="s">
        <v>64</v>
      </c>
      <c r="C12" s="60"/>
      <c r="D12" s="83"/>
      <c r="E12" s="84"/>
      <c r="F12" s="84"/>
      <c r="G12" s="85"/>
      <c r="K12" s="107"/>
      <c r="L12" s="108"/>
      <c r="M12" s="109"/>
      <c r="N12" s="23"/>
      <c r="O12" s="23"/>
      <c r="P12" s="23"/>
    </row>
    <row r="13" spans="1:16" s="1" customFormat="1" x14ac:dyDescent="0.25">
      <c r="A13" s="32">
        <v>4</v>
      </c>
      <c r="B13" s="16" t="s">
        <v>15</v>
      </c>
      <c r="C13" s="59">
        <v>162</v>
      </c>
      <c r="D13" s="80">
        <f t="shared" si="0"/>
        <v>343440</v>
      </c>
      <c r="E13" s="81">
        <f t="shared" si="1"/>
        <v>348300</v>
      </c>
      <c r="F13" s="81">
        <f t="shared" si="2"/>
        <v>315900</v>
      </c>
      <c r="G13" s="82">
        <f t="shared" si="3"/>
        <v>335880</v>
      </c>
      <c r="K13" s="104">
        <v>2120</v>
      </c>
      <c r="L13" s="105">
        <v>2150</v>
      </c>
      <c r="M13" s="106">
        <v>1950</v>
      </c>
      <c r="N13" s="23"/>
      <c r="O13" s="23"/>
      <c r="P13" s="23"/>
    </row>
    <row r="14" spans="1:16" s="1" customFormat="1" x14ac:dyDescent="0.25">
      <c r="A14" s="31"/>
      <c r="B14" s="18" t="s">
        <v>16</v>
      </c>
      <c r="C14" s="60"/>
      <c r="D14" s="83"/>
      <c r="E14" s="84"/>
      <c r="F14" s="84"/>
      <c r="G14" s="85"/>
      <c r="K14" s="107"/>
      <c r="L14" s="108"/>
      <c r="M14" s="109"/>
      <c r="N14" s="23"/>
      <c r="O14" s="23"/>
      <c r="P14" s="23"/>
    </row>
    <row r="15" spans="1:16" s="1" customFormat="1" x14ac:dyDescent="0.25">
      <c r="A15" s="32">
        <v>5</v>
      </c>
      <c r="B15" s="16" t="s">
        <v>65</v>
      </c>
      <c r="C15" s="59">
        <v>15</v>
      </c>
      <c r="D15" s="86">
        <f t="shared" si="0"/>
        <v>37350</v>
      </c>
      <c r="E15" s="87">
        <f t="shared" si="1"/>
        <v>36150</v>
      </c>
      <c r="F15" s="87">
        <f t="shared" si="2"/>
        <v>34500</v>
      </c>
      <c r="G15" s="88">
        <f t="shared" si="3"/>
        <v>36000</v>
      </c>
      <c r="K15" s="104">
        <v>2490</v>
      </c>
      <c r="L15" s="105">
        <v>2410</v>
      </c>
      <c r="M15" s="106">
        <v>2300</v>
      </c>
      <c r="N15" s="23"/>
      <c r="O15" s="23"/>
      <c r="P15" s="23"/>
    </row>
    <row r="16" spans="1:16" s="1" customFormat="1" x14ac:dyDescent="0.25">
      <c r="A16" s="34">
        <v>6</v>
      </c>
      <c r="B16" s="17" t="s">
        <v>54</v>
      </c>
      <c r="C16" s="14">
        <v>47</v>
      </c>
      <c r="D16" s="86">
        <f t="shared" si="0"/>
        <v>106220</v>
      </c>
      <c r="E16" s="87">
        <f t="shared" si="1"/>
        <v>107160</v>
      </c>
      <c r="F16" s="87">
        <f t="shared" si="2"/>
        <v>98700</v>
      </c>
      <c r="G16" s="88">
        <f t="shared" si="3"/>
        <v>104026.66666666667</v>
      </c>
      <c r="K16" s="113">
        <v>2260</v>
      </c>
      <c r="L16" s="114">
        <v>2280</v>
      </c>
      <c r="M16" s="115">
        <v>2100</v>
      </c>
      <c r="N16" s="23"/>
      <c r="O16" s="23"/>
      <c r="P16" s="23"/>
    </row>
    <row r="17" spans="1:16" s="1" customFormat="1" x14ac:dyDescent="0.25">
      <c r="A17" s="32">
        <v>7</v>
      </c>
      <c r="B17" s="29" t="s">
        <v>13</v>
      </c>
      <c r="C17" s="59">
        <v>8</v>
      </c>
      <c r="D17" s="80">
        <f t="shared" si="0"/>
        <v>28880</v>
      </c>
      <c r="E17" s="81">
        <f t="shared" si="1"/>
        <v>29680</v>
      </c>
      <c r="F17" s="81">
        <f t="shared" si="2"/>
        <v>28800</v>
      </c>
      <c r="G17" s="82">
        <f t="shared" si="3"/>
        <v>29120</v>
      </c>
      <c r="K17" s="104">
        <v>3610</v>
      </c>
      <c r="L17" s="105">
        <v>3710</v>
      </c>
      <c r="M17" s="106">
        <v>3600</v>
      </c>
      <c r="N17" s="23"/>
      <c r="O17" s="23"/>
      <c r="P17" s="23"/>
    </row>
    <row r="18" spans="1:16" s="1" customFormat="1" x14ac:dyDescent="0.25">
      <c r="A18" s="31"/>
      <c r="B18" s="30" t="s">
        <v>55</v>
      </c>
      <c r="C18" s="60"/>
      <c r="D18" s="83"/>
      <c r="E18" s="84"/>
      <c r="F18" s="84"/>
      <c r="G18" s="85"/>
      <c r="K18" s="107"/>
      <c r="L18" s="108"/>
      <c r="M18" s="109"/>
      <c r="N18" s="23"/>
      <c r="O18" s="23"/>
      <c r="P18" s="23"/>
    </row>
    <row r="19" spans="1:16" s="1" customFormat="1" x14ac:dyDescent="0.25">
      <c r="A19" s="34">
        <v>8</v>
      </c>
      <c r="B19" s="17" t="s">
        <v>66</v>
      </c>
      <c r="C19" s="14">
        <v>47</v>
      </c>
      <c r="D19" s="86">
        <f t="shared" si="0"/>
        <v>133480</v>
      </c>
      <c r="E19" s="87">
        <f t="shared" si="1"/>
        <v>136535</v>
      </c>
      <c r="F19" s="87">
        <f t="shared" si="2"/>
        <v>119850</v>
      </c>
      <c r="G19" s="88">
        <f t="shared" si="3"/>
        <v>129955</v>
      </c>
      <c r="K19" s="113">
        <v>2840</v>
      </c>
      <c r="L19" s="114">
        <v>2905</v>
      </c>
      <c r="M19" s="106">
        <v>2550</v>
      </c>
      <c r="N19" s="23"/>
      <c r="O19" s="23"/>
      <c r="P19" s="23"/>
    </row>
    <row r="20" spans="1:16" s="1" customFormat="1" x14ac:dyDescent="0.25">
      <c r="A20" s="32">
        <v>9</v>
      </c>
      <c r="B20" s="16" t="s">
        <v>15</v>
      </c>
      <c r="C20" s="59">
        <v>75</v>
      </c>
      <c r="D20" s="80">
        <f t="shared" si="0"/>
        <v>210000</v>
      </c>
      <c r="E20" s="81">
        <f t="shared" si="1"/>
        <v>209250</v>
      </c>
      <c r="F20" s="81">
        <f t="shared" si="2"/>
        <v>202500</v>
      </c>
      <c r="G20" s="82">
        <f t="shared" si="3"/>
        <v>207250</v>
      </c>
      <c r="K20" s="104">
        <v>2800</v>
      </c>
      <c r="L20" s="105">
        <v>2790</v>
      </c>
      <c r="M20" s="112">
        <v>2700</v>
      </c>
      <c r="N20" s="23"/>
      <c r="O20" s="23"/>
      <c r="P20" s="23"/>
    </row>
    <row r="21" spans="1:16" s="1" customFormat="1" x14ac:dyDescent="0.25">
      <c r="A21" s="31"/>
      <c r="B21" s="18" t="s">
        <v>17</v>
      </c>
      <c r="C21" s="60"/>
      <c r="D21" s="83"/>
      <c r="E21" s="84"/>
      <c r="F21" s="84"/>
      <c r="G21" s="85"/>
      <c r="K21" s="107"/>
      <c r="L21" s="108"/>
      <c r="M21" s="109"/>
      <c r="N21" s="23"/>
      <c r="O21" s="23"/>
      <c r="P21" s="23"/>
    </row>
    <row r="22" spans="1:16" s="1" customFormat="1" x14ac:dyDescent="0.25">
      <c r="A22" s="34">
        <v>10</v>
      </c>
      <c r="B22" s="17" t="s">
        <v>67</v>
      </c>
      <c r="C22" s="62">
        <v>9</v>
      </c>
      <c r="D22" s="86">
        <f t="shared" si="0"/>
        <v>50580</v>
      </c>
      <c r="E22" s="87">
        <f t="shared" si="1"/>
        <v>50400</v>
      </c>
      <c r="F22" s="87">
        <f t="shared" si="2"/>
        <v>49500</v>
      </c>
      <c r="G22" s="88">
        <f t="shared" si="3"/>
        <v>50160</v>
      </c>
      <c r="K22" s="113">
        <v>5620</v>
      </c>
      <c r="L22" s="114">
        <v>5600</v>
      </c>
      <c r="M22" s="115">
        <v>5500</v>
      </c>
      <c r="N22" s="23"/>
      <c r="O22" s="23"/>
      <c r="P22" s="23"/>
    </row>
    <row r="23" spans="1:16" s="1" customFormat="1" x14ac:dyDescent="0.25">
      <c r="A23" s="32">
        <v>11</v>
      </c>
      <c r="B23" s="16" t="s">
        <v>65</v>
      </c>
      <c r="C23" s="59">
        <v>15</v>
      </c>
      <c r="D23" s="80">
        <f t="shared" si="0"/>
        <v>60750</v>
      </c>
      <c r="E23" s="81">
        <f t="shared" si="1"/>
        <v>60000</v>
      </c>
      <c r="F23" s="81">
        <f t="shared" si="2"/>
        <v>59250</v>
      </c>
      <c r="G23" s="82">
        <f t="shared" si="3"/>
        <v>60000</v>
      </c>
      <c r="K23" s="104">
        <v>4050</v>
      </c>
      <c r="L23" s="105">
        <v>4000</v>
      </c>
      <c r="M23" s="106">
        <v>3950</v>
      </c>
      <c r="N23" s="23"/>
      <c r="O23" s="23"/>
      <c r="P23" s="23"/>
    </row>
    <row r="24" spans="1:16" s="1" customFormat="1" x14ac:dyDescent="0.25">
      <c r="A24" s="31"/>
      <c r="B24" s="18" t="s">
        <v>68</v>
      </c>
      <c r="C24" s="60"/>
      <c r="D24" s="83"/>
      <c r="E24" s="84"/>
      <c r="F24" s="84"/>
      <c r="G24" s="85"/>
      <c r="K24" s="107"/>
      <c r="L24" s="108"/>
      <c r="M24" s="109"/>
      <c r="N24" s="23"/>
      <c r="O24" s="23"/>
      <c r="P24" s="23"/>
    </row>
    <row r="25" spans="1:16" s="1" customFormat="1" x14ac:dyDescent="0.25">
      <c r="A25" s="34">
        <v>12</v>
      </c>
      <c r="B25" s="17" t="s">
        <v>69</v>
      </c>
      <c r="C25" s="14">
        <v>23</v>
      </c>
      <c r="D25" s="86">
        <f t="shared" si="0"/>
        <v>20930</v>
      </c>
      <c r="E25" s="87">
        <f t="shared" si="1"/>
        <v>20470</v>
      </c>
      <c r="F25" s="87">
        <f t="shared" si="2"/>
        <v>18400</v>
      </c>
      <c r="G25" s="88">
        <f t="shared" si="3"/>
        <v>19933.333333333332</v>
      </c>
      <c r="K25" s="113">
        <v>910</v>
      </c>
      <c r="L25" s="114">
        <v>890</v>
      </c>
      <c r="M25" s="115">
        <v>800</v>
      </c>
      <c r="N25" s="23"/>
      <c r="O25" s="23"/>
      <c r="P25" s="23"/>
    </row>
    <row r="26" spans="1:16" s="1" customFormat="1" x14ac:dyDescent="0.25">
      <c r="A26" s="32">
        <v>13</v>
      </c>
      <c r="B26" s="16" t="s">
        <v>56</v>
      </c>
      <c r="C26" s="59">
        <v>9</v>
      </c>
      <c r="D26" s="86">
        <f t="shared" si="0"/>
        <v>8010</v>
      </c>
      <c r="E26" s="87">
        <f t="shared" si="1"/>
        <v>7965</v>
      </c>
      <c r="F26" s="87">
        <f t="shared" si="2"/>
        <v>7200</v>
      </c>
      <c r="G26" s="88">
        <f t="shared" si="3"/>
        <v>7725</v>
      </c>
      <c r="K26" s="107">
        <v>890</v>
      </c>
      <c r="L26" s="108">
        <v>885</v>
      </c>
      <c r="M26" s="109">
        <v>800</v>
      </c>
      <c r="N26" s="23"/>
      <c r="O26" s="23"/>
      <c r="P26" s="23"/>
    </row>
    <row r="27" spans="1:16" s="1" customFormat="1" x14ac:dyDescent="0.25">
      <c r="A27" s="34">
        <v>14</v>
      </c>
      <c r="B27" s="17" t="s">
        <v>18</v>
      </c>
      <c r="C27" s="14">
        <v>2</v>
      </c>
      <c r="D27" s="86">
        <f t="shared" si="0"/>
        <v>1840</v>
      </c>
      <c r="E27" s="87">
        <f t="shared" si="1"/>
        <v>1790</v>
      </c>
      <c r="F27" s="87">
        <f t="shared" si="2"/>
        <v>1600</v>
      </c>
      <c r="G27" s="88">
        <f t="shared" si="3"/>
        <v>1743.3333333333333</v>
      </c>
      <c r="K27" s="107">
        <v>920</v>
      </c>
      <c r="L27" s="108">
        <v>895</v>
      </c>
      <c r="M27" s="109">
        <v>800</v>
      </c>
      <c r="N27" s="23"/>
      <c r="O27" s="23"/>
      <c r="P27" s="23"/>
    </row>
    <row r="28" spans="1:16" s="1" customFormat="1" x14ac:dyDescent="0.25">
      <c r="A28" s="34">
        <v>15</v>
      </c>
      <c r="B28" s="17" t="s">
        <v>19</v>
      </c>
      <c r="C28" s="14">
        <v>7</v>
      </c>
      <c r="D28" s="86">
        <f t="shared" si="0"/>
        <v>6230</v>
      </c>
      <c r="E28" s="87">
        <f t="shared" si="1"/>
        <v>6020</v>
      </c>
      <c r="F28" s="87">
        <f t="shared" si="2"/>
        <v>5600</v>
      </c>
      <c r="G28" s="88">
        <f t="shared" si="3"/>
        <v>5950</v>
      </c>
      <c r="K28" s="113">
        <v>890</v>
      </c>
      <c r="L28" s="114">
        <v>860</v>
      </c>
      <c r="M28" s="115">
        <v>800</v>
      </c>
      <c r="N28" s="23"/>
      <c r="O28" s="23"/>
      <c r="P28" s="23"/>
    </row>
    <row r="29" spans="1:16" s="1" customFormat="1" x14ac:dyDescent="0.25">
      <c r="A29" s="34">
        <v>16</v>
      </c>
      <c r="B29" s="17" t="s">
        <v>70</v>
      </c>
      <c r="C29" s="62">
        <v>8</v>
      </c>
      <c r="D29" s="86">
        <f t="shared" si="0"/>
        <v>8400</v>
      </c>
      <c r="E29" s="87">
        <f t="shared" si="1"/>
        <v>7760</v>
      </c>
      <c r="F29" s="87">
        <f t="shared" si="2"/>
        <v>7520</v>
      </c>
      <c r="G29" s="88">
        <f t="shared" si="3"/>
        <v>7893.333333333333</v>
      </c>
      <c r="K29" s="113">
        <v>1050</v>
      </c>
      <c r="L29" s="114">
        <v>970</v>
      </c>
      <c r="M29" s="115">
        <v>940</v>
      </c>
      <c r="N29" s="23"/>
      <c r="O29" s="23"/>
      <c r="P29" s="23"/>
    </row>
    <row r="30" spans="1:16" s="1" customFormat="1" x14ac:dyDescent="0.25">
      <c r="A30" s="34">
        <v>17</v>
      </c>
      <c r="B30" s="17" t="s">
        <v>71</v>
      </c>
      <c r="C30" s="62">
        <v>14</v>
      </c>
      <c r="D30" s="86">
        <f t="shared" si="0"/>
        <v>27860</v>
      </c>
      <c r="E30" s="87">
        <f t="shared" si="1"/>
        <v>26740</v>
      </c>
      <c r="F30" s="87">
        <f t="shared" si="2"/>
        <v>22400</v>
      </c>
      <c r="G30" s="88">
        <f t="shared" si="3"/>
        <v>25666.666666666668</v>
      </c>
      <c r="K30" s="113">
        <v>1990</v>
      </c>
      <c r="L30" s="114">
        <v>1910</v>
      </c>
      <c r="M30" s="115">
        <v>1600</v>
      </c>
      <c r="N30" s="23"/>
      <c r="O30" s="23"/>
      <c r="P30" s="23"/>
    </row>
    <row r="31" spans="1:16" s="1" customFormat="1" x14ac:dyDescent="0.25">
      <c r="A31" s="32">
        <v>18</v>
      </c>
      <c r="B31" s="52" t="s">
        <v>38</v>
      </c>
      <c r="C31" s="59">
        <v>12</v>
      </c>
      <c r="D31" s="86">
        <f t="shared" si="0"/>
        <v>13080</v>
      </c>
      <c r="E31" s="87">
        <f t="shared" si="1"/>
        <v>12120</v>
      </c>
      <c r="F31" s="87">
        <f t="shared" si="2"/>
        <v>10800</v>
      </c>
      <c r="G31" s="88">
        <f t="shared" si="3"/>
        <v>12000</v>
      </c>
      <c r="K31" s="107">
        <v>1090</v>
      </c>
      <c r="L31" s="108">
        <v>1010</v>
      </c>
      <c r="M31" s="109">
        <v>900</v>
      </c>
      <c r="N31" s="23"/>
      <c r="O31" s="23"/>
      <c r="P31" s="23"/>
    </row>
    <row r="32" spans="1:16" s="1" customFormat="1" x14ac:dyDescent="0.25">
      <c r="A32" s="34">
        <v>19</v>
      </c>
      <c r="B32" s="17" t="s">
        <v>20</v>
      </c>
      <c r="C32" s="14">
        <v>9</v>
      </c>
      <c r="D32" s="86">
        <f t="shared" si="0"/>
        <v>2520</v>
      </c>
      <c r="E32" s="87">
        <f t="shared" si="1"/>
        <v>2790</v>
      </c>
      <c r="F32" s="87">
        <f t="shared" si="2"/>
        <v>2250</v>
      </c>
      <c r="G32" s="88">
        <f t="shared" si="3"/>
        <v>2520</v>
      </c>
      <c r="K32" s="104">
        <v>280</v>
      </c>
      <c r="L32" s="105">
        <v>310</v>
      </c>
      <c r="M32" s="106">
        <v>250</v>
      </c>
      <c r="N32" s="23"/>
      <c r="O32" s="23"/>
      <c r="P32" s="23"/>
    </row>
    <row r="33" spans="1:16" s="1" customFormat="1" ht="15.75" thickBot="1" x14ac:dyDescent="0.3">
      <c r="A33" s="33">
        <v>20</v>
      </c>
      <c r="B33" s="27" t="s">
        <v>41</v>
      </c>
      <c r="C33" s="63">
        <v>7</v>
      </c>
      <c r="D33" s="89">
        <f t="shared" si="0"/>
        <v>945</v>
      </c>
      <c r="E33" s="90">
        <f t="shared" si="1"/>
        <v>840</v>
      </c>
      <c r="F33" s="90">
        <f t="shared" si="2"/>
        <v>700</v>
      </c>
      <c r="G33" s="91">
        <f t="shared" si="3"/>
        <v>828.33333333333337</v>
      </c>
      <c r="K33" s="116">
        <v>135</v>
      </c>
      <c r="L33" s="117">
        <v>120</v>
      </c>
      <c r="M33" s="118">
        <v>100</v>
      </c>
      <c r="N33" s="23"/>
      <c r="O33" s="23"/>
      <c r="P33" s="23"/>
    </row>
    <row r="34" spans="1:16" s="1" customFormat="1" ht="15.75" thickBot="1" x14ac:dyDescent="0.3">
      <c r="A34" s="33">
        <v>1</v>
      </c>
      <c r="B34" s="69">
        <v>2</v>
      </c>
      <c r="C34" s="37">
        <v>3</v>
      </c>
      <c r="D34" s="74"/>
      <c r="E34" s="75"/>
      <c r="F34" s="75"/>
      <c r="G34" s="76"/>
      <c r="K34" s="53"/>
      <c r="L34" s="54"/>
      <c r="M34" s="55"/>
      <c r="N34" s="23"/>
      <c r="O34" s="23"/>
      <c r="P34" s="23"/>
    </row>
    <row r="35" spans="1:16" s="1" customFormat="1" x14ac:dyDescent="0.25">
      <c r="A35" s="42">
        <v>21</v>
      </c>
      <c r="B35" s="43" t="s">
        <v>21</v>
      </c>
      <c r="C35" s="58">
        <v>15</v>
      </c>
      <c r="D35" s="92">
        <f>SUM(C35*K35)</f>
        <v>17850</v>
      </c>
      <c r="E35" s="78">
        <f>SUM(C35*L35)</f>
        <v>16650</v>
      </c>
      <c r="F35" s="78">
        <f>SUM(C35*M35)</f>
        <v>15000</v>
      </c>
      <c r="G35" s="93">
        <f>SUM(D35:F35)/3</f>
        <v>16500</v>
      </c>
      <c r="K35" s="101">
        <v>1190</v>
      </c>
      <c r="L35" s="102">
        <v>1110</v>
      </c>
      <c r="M35" s="103">
        <v>1000</v>
      </c>
      <c r="N35" s="23"/>
      <c r="O35" s="23"/>
      <c r="P35" s="23"/>
    </row>
    <row r="36" spans="1:16" s="1" customFormat="1" x14ac:dyDescent="0.25">
      <c r="A36" s="34">
        <v>22</v>
      </c>
      <c r="B36" s="17" t="s">
        <v>22</v>
      </c>
      <c r="C36" s="14">
        <v>54</v>
      </c>
      <c r="D36" s="94">
        <f t="shared" ref="D36:D64" si="4">SUM(C36*K36)</f>
        <v>49680</v>
      </c>
      <c r="E36" s="84">
        <f t="shared" ref="E36:E64" si="5">SUM(C36*L36)</f>
        <v>48060</v>
      </c>
      <c r="F36" s="84">
        <f t="shared" ref="F36:F64" si="6">SUM(C36*M36)</f>
        <v>42660</v>
      </c>
      <c r="G36" s="95">
        <f t="shared" ref="G36:G64" si="7">SUM(D36:F36)/3</f>
        <v>46800</v>
      </c>
      <c r="K36" s="113">
        <v>920</v>
      </c>
      <c r="L36" s="114">
        <v>890</v>
      </c>
      <c r="M36" s="115">
        <v>790</v>
      </c>
      <c r="N36" s="23"/>
      <c r="O36" s="23"/>
      <c r="P36" s="23"/>
    </row>
    <row r="37" spans="1:16" s="1" customFormat="1" x14ac:dyDescent="0.25">
      <c r="A37" s="34">
        <v>23</v>
      </c>
      <c r="B37" s="16" t="s">
        <v>23</v>
      </c>
      <c r="C37" s="64">
        <v>26</v>
      </c>
      <c r="D37" s="94">
        <f t="shared" si="4"/>
        <v>27300</v>
      </c>
      <c r="E37" s="84">
        <f t="shared" si="5"/>
        <v>25740</v>
      </c>
      <c r="F37" s="84">
        <f t="shared" si="6"/>
        <v>24440</v>
      </c>
      <c r="G37" s="95">
        <f t="shared" si="7"/>
        <v>25826.666666666668</v>
      </c>
      <c r="K37" s="113">
        <v>1050</v>
      </c>
      <c r="L37" s="114">
        <v>990</v>
      </c>
      <c r="M37" s="115">
        <v>940</v>
      </c>
      <c r="N37" s="23"/>
      <c r="O37" s="23"/>
      <c r="P37" s="23"/>
    </row>
    <row r="38" spans="1:16" s="1" customFormat="1" x14ac:dyDescent="0.25">
      <c r="A38" s="31">
        <v>24</v>
      </c>
      <c r="B38" s="17" t="s">
        <v>5</v>
      </c>
      <c r="C38" s="60">
        <v>169</v>
      </c>
      <c r="D38" s="94">
        <f t="shared" si="4"/>
        <v>245050</v>
      </c>
      <c r="E38" s="84">
        <f t="shared" si="5"/>
        <v>231530</v>
      </c>
      <c r="F38" s="87">
        <f t="shared" si="6"/>
        <v>218010</v>
      </c>
      <c r="G38" s="95">
        <f t="shared" si="7"/>
        <v>231530</v>
      </c>
      <c r="K38" s="107">
        <v>1450</v>
      </c>
      <c r="L38" s="108">
        <v>1370</v>
      </c>
      <c r="M38" s="109">
        <v>1290</v>
      </c>
      <c r="N38" s="23"/>
      <c r="O38" s="23"/>
      <c r="P38" s="23"/>
    </row>
    <row r="39" spans="1:16" x14ac:dyDescent="0.25">
      <c r="A39" s="34">
        <v>25</v>
      </c>
      <c r="B39" s="40" t="s">
        <v>6</v>
      </c>
      <c r="C39" s="62">
        <v>9</v>
      </c>
      <c r="D39" s="86">
        <f t="shared" si="4"/>
        <v>15030</v>
      </c>
      <c r="E39" s="84">
        <f t="shared" si="5"/>
        <v>13590</v>
      </c>
      <c r="F39" s="84">
        <f t="shared" si="6"/>
        <v>12600</v>
      </c>
      <c r="G39" s="95">
        <f t="shared" si="7"/>
        <v>13740</v>
      </c>
      <c r="K39" s="113">
        <v>1670</v>
      </c>
      <c r="L39" s="114">
        <v>1510</v>
      </c>
      <c r="M39" s="115">
        <v>1400</v>
      </c>
      <c r="N39" s="23"/>
      <c r="O39" s="23"/>
      <c r="P39" s="23"/>
    </row>
    <row r="40" spans="1:16" x14ac:dyDescent="0.25">
      <c r="A40" s="32">
        <v>26</v>
      </c>
      <c r="B40" s="12" t="s">
        <v>73</v>
      </c>
      <c r="C40" s="65">
        <v>15</v>
      </c>
      <c r="D40" s="96">
        <f t="shared" si="4"/>
        <v>59700</v>
      </c>
      <c r="E40" s="97">
        <f t="shared" si="5"/>
        <v>58050</v>
      </c>
      <c r="F40" s="81">
        <f t="shared" si="6"/>
        <v>52200</v>
      </c>
      <c r="G40" s="82">
        <f t="shared" si="7"/>
        <v>56650</v>
      </c>
      <c r="K40" s="104">
        <v>3980</v>
      </c>
      <c r="L40" s="105">
        <v>3870</v>
      </c>
      <c r="M40" s="106">
        <v>3480</v>
      </c>
      <c r="N40" s="23"/>
      <c r="O40" s="23"/>
      <c r="P40" s="23"/>
    </row>
    <row r="41" spans="1:16" x14ac:dyDescent="0.25">
      <c r="A41" s="32"/>
      <c r="B41" s="12" t="s">
        <v>72</v>
      </c>
      <c r="C41" s="65"/>
      <c r="D41" s="83"/>
      <c r="E41" s="84"/>
      <c r="F41" s="84"/>
      <c r="G41" s="85"/>
      <c r="K41" s="104"/>
      <c r="L41" s="105"/>
      <c r="M41" s="106"/>
      <c r="N41" s="23"/>
      <c r="O41" s="23"/>
      <c r="P41" s="23"/>
    </row>
    <row r="42" spans="1:16" s="1" customFormat="1" x14ac:dyDescent="0.25">
      <c r="A42" s="34">
        <v>27</v>
      </c>
      <c r="B42" s="40" t="s">
        <v>7</v>
      </c>
      <c r="C42" s="62">
        <v>108</v>
      </c>
      <c r="D42" s="83">
        <f t="shared" si="4"/>
        <v>265680</v>
      </c>
      <c r="E42" s="84">
        <f t="shared" si="5"/>
        <v>244080</v>
      </c>
      <c r="F42" s="84">
        <f t="shared" si="6"/>
        <v>213840</v>
      </c>
      <c r="G42" s="95">
        <f t="shared" si="7"/>
        <v>241200</v>
      </c>
      <c r="K42" s="113">
        <v>2460</v>
      </c>
      <c r="L42" s="114">
        <v>2260</v>
      </c>
      <c r="M42" s="115">
        <v>1980</v>
      </c>
      <c r="N42" s="23"/>
      <c r="O42" s="23"/>
      <c r="P42" s="23"/>
    </row>
    <row r="43" spans="1:16" s="1" customFormat="1" ht="15.75" x14ac:dyDescent="0.25">
      <c r="A43" s="34">
        <v>28</v>
      </c>
      <c r="B43" s="44" t="s">
        <v>57</v>
      </c>
      <c r="C43" s="62">
        <v>10</v>
      </c>
      <c r="D43" s="83">
        <f t="shared" si="4"/>
        <v>26900</v>
      </c>
      <c r="E43" s="84">
        <f t="shared" si="5"/>
        <v>25900</v>
      </c>
      <c r="F43" s="84">
        <f t="shared" si="6"/>
        <v>23000</v>
      </c>
      <c r="G43" s="95">
        <f t="shared" si="7"/>
        <v>25266.666666666668</v>
      </c>
      <c r="K43" s="113">
        <v>2690</v>
      </c>
      <c r="L43" s="114">
        <v>2590</v>
      </c>
      <c r="M43" s="115">
        <v>2300</v>
      </c>
      <c r="N43" s="23"/>
      <c r="O43" s="23"/>
      <c r="P43" s="23"/>
    </row>
    <row r="44" spans="1:16" s="1" customFormat="1" ht="15.75" x14ac:dyDescent="0.25">
      <c r="A44" s="34">
        <v>29</v>
      </c>
      <c r="B44" s="44" t="s">
        <v>58</v>
      </c>
      <c r="C44" s="62">
        <v>2</v>
      </c>
      <c r="D44" s="83">
        <f t="shared" si="4"/>
        <v>3380</v>
      </c>
      <c r="E44" s="84">
        <f t="shared" si="5"/>
        <v>3280</v>
      </c>
      <c r="F44" s="84">
        <f t="shared" si="6"/>
        <v>3020</v>
      </c>
      <c r="G44" s="95">
        <f t="shared" si="7"/>
        <v>3226.6666666666665</v>
      </c>
      <c r="K44" s="113">
        <v>1690</v>
      </c>
      <c r="L44" s="114">
        <v>1640</v>
      </c>
      <c r="M44" s="115">
        <v>1510</v>
      </c>
      <c r="N44" s="23"/>
      <c r="O44" s="23"/>
      <c r="P44" s="23"/>
    </row>
    <row r="45" spans="1:16" s="1" customFormat="1" ht="15.75" x14ac:dyDescent="0.25">
      <c r="A45" s="32">
        <v>30</v>
      </c>
      <c r="B45" s="25" t="s">
        <v>6</v>
      </c>
      <c r="C45" s="65">
        <v>15</v>
      </c>
      <c r="D45" s="80">
        <f t="shared" si="4"/>
        <v>60300</v>
      </c>
      <c r="E45" s="81">
        <f t="shared" si="5"/>
        <v>59700</v>
      </c>
      <c r="F45" s="81">
        <f t="shared" si="6"/>
        <v>57000</v>
      </c>
      <c r="G45" s="82">
        <f t="shared" si="7"/>
        <v>59000</v>
      </c>
      <c r="K45" s="104">
        <v>4020</v>
      </c>
      <c r="L45" s="105">
        <v>3980</v>
      </c>
      <c r="M45" s="106">
        <v>3800</v>
      </c>
      <c r="N45" s="23"/>
      <c r="O45" s="23"/>
      <c r="P45" s="23"/>
    </row>
    <row r="46" spans="1:16" s="1" customFormat="1" ht="15.75" x14ac:dyDescent="0.25">
      <c r="A46" s="31"/>
      <c r="B46" s="26" t="s">
        <v>59</v>
      </c>
      <c r="C46" s="66"/>
      <c r="D46" s="83"/>
      <c r="E46" s="84"/>
      <c r="F46" s="84"/>
      <c r="G46" s="85"/>
      <c r="K46" s="107"/>
      <c r="L46" s="108"/>
      <c r="M46" s="109"/>
      <c r="N46" s="23"/>
      <c r="O46" s="23"/>
      <c r="P46" s="23"/>
    </row>
    <row r="47" spans="1:16" s="1" customFormat="1" x14ac:dyDescent="0.25">
      <c r="A47" s="32">
        <v>31</v>
      </c>
      <c r="B47" s="16" t="s">
        <v>24</v>
      </c>
      <c r="C47" s="65">
        <v>7</v>
      </c>
      <c r="D47" s="83">
        <f t="shared" si="4"/>
        <v>6650</v>
      </c>
      <c r="E47" s="84">
        <f t="shared" si="5"/>
        <v>6930</v>
      </c>
      <c r="F47" s="84">
        <f t="shared" si="6"/>
        <v>6300</v>
      </c>
      <c r="G47" s="95">
        <f t="shared" si="7"/>
        <v>6626.666666666667</v>
      </c>
      <c r="K47" s="104">
        <v>950</v>
      </c>
      <c r="L47" s="105">
        <v>990</v>
      </c>
      <c r="M47" s="106">
        <v>900</v>
      </c>
      <c r="N47" s="23"/>
      <c r="O47" s="23"/>
      <c r="P47" s="23"/>
    </row>
    <row r="48" spans="1:16" s="1" customFormat="1" x14ac:dyDescent="0.25">
      <c r="A48" s="34">
        <v>32</v>
      </c>
      <c r="B48" s="17" t="s">
        <v>25</v>
      </c>
      <c r="C48" s="62">
        <v>60</v>
      </c>
      <c r="D48" s="83">
        <f t="shared" si="4"/>
        <v>6900</v>
      </c>
      <c r="E48" s="84">
        <f t="shared" si="5"/>
        <v>6600</v>
      </c>
      <c r="F48" s="84">
        <f t="shared" si="6"/>
        <v>4800</v>
      </c>
      <c r="G48" s="95">
        <f t="shared" si="7"/>
        <v>6100</v>
      </c>
      <c r="K48" s="113">
        <v>115</v>
      </c>
      <c r="L48" s="114">
        <v>110</v>
      </c>
      <c r="M48" s="115">
        <v>80</v>
      </c>
      <c r="N48" s="23"/>
      <c r="O48" s="23"/>
      <c r="P48" s="23"/>
    </row>
    <row r="49" spans="1:260" s="1" customFormat="1" x14ac:dyDescent="0.25">
      <c r="A49" s="32">
        <v>33</v>
      </c>
      <c r="B49" s="15" t="s">
        <v>26</v>
      </c>
      <c r="C49" s="65">
        <v>54</v>
      </c>
      <c r="D49" s="83">
        <f t="shared" si="4"/>
        <v>6210</v>
      </c>
      <c r="E49" s="84">
        <f t="shared" si="5"/>
        <v>5940</v>
      </c>
      <c r="F49" s="84">
        <f t="shared" si="6"/>
        <v>4320</v>
      </c>
      <c r="G49" s="95">
        <f t="shared" si="7"/>
        <v>5490</v>
      </c>
      <c r="K49" s="113">
        <v>115</v>
      </c>
      <c r="L49" s="114">
        <v>110</v>
      </c>
      <c r="M49" s="115">
        <v>80</v>
      </c>
      <c r="N49" s="23"/>
      <c r="O49" s="23"/>
      <c r="P49" s="23"/>
    </row>
    <row r="50" spans="1:260" s="1" customFormat="1" x14ac:dyDescent="0.25">
      <c r="A50" s="34">
        <v>34</v>
      </c>
      <c r="B50" s="17" t="s">
        <v>27</v>
      </c>
      <c r="C50" s="62">
        <v>108</v>
      </c>
      <c r="D50" s="83">
        <f t="shared" si="4"/>
        <v>24840</v>
      </c>
      <c r="E50" s="84">
        <f t="shared" si="5"/>
        <v>24192</v>
      </c>
      <c r="F50" s="84">
        <f t="shared" si="6"/>
        <v>19872</v>
      </c>
      <c r="G50" s="95">
        <f t="shared" si="7"/>
        <v>22968</v>
      </c>
      <c r="K50" s="107">
        <v>230</v>
      </c>
      <c r="L50" s="108">
        <v>224</v>
      </c>
      <c r="M50" s="109">
        <v>184</v>
      </c>
      <c r="N50" s="23"/>
      <c r="O50" s="23"/>
      <c r="P50" s="23"/>
    </row>
    <row r="51" spans="1:260" s="1" customFormat="1" x14ac:dyDescent="0.25">
      <c r="A51" s="32">
        <v>35</v>
      </c>
      <c r="B51" s="15" t="s">
        <v>28</v>
      </c>
      <c r="C51" s="65">
        <v>157</v>
      </c>
      <c r="D51" s="83">
        <f t="shared" si="4"/>
        <v>111470</v>
      </c>
      <c r="E51" s="84">
        <f t="shared" si="5"/>
        <v>108330</v>
      </c>
      <c r="F51" s="84">
        <f t="shared" si="6"/>
        <v>89490</v>
      </c>
      <c r="G51" s="95">
        <f t="shared" si="7"/>
        <v>103096.66666666667</v>
      </c>
      <c r="K51" s="113">
        <v>710</v>
      </c>
      <c r="L51" s="114">
        <v>690</v>
      </c>
      <c r="M51" s="115">
        <v>570</v>
      </c>
      <c r="N51" s="23"/>
      <c r="O51" s="23"/>
      <c r="P51" s="23"/>
    </row>
    <row r="52" spans="1:260" s="1" customFormat="1" x14ac:dyDescent="0.25">
      <c r="A52" s="35">
        <v>36</v>
      </c>
      <c r="B52" s="15" t="s">
        <v>29</v>
      </c>
      <c r="C52" s="67">
        <v>180</v>
      </c>
      <c r="D52" s="80">
        <f t="shared" si="4"/>
        <v>73800</v>
      </c>
      <c r="E52" s="81">
        <f t="shared" si="5"/>
        <v>70200</v>
      </c>
      <c r="F52" s="81">
        <f t="shared" si="6"/>
        <v>63000</v>
      </c>
      <c r="G52" s="82">
        <f t="shared" si="7"/>
        <v>69000</v>
      </c>
      <c r="K52" s="104">
        <v>410</v>
      </c>
      <c r="L52" s="105">
        <v>390</v>
      </c>
      <c r="M52" s="106">
        <v>350</v>
      </c>
      <c r="N52" s="23"/>
      <c r="O52" s="23"/>
      <c r="P52" s="23"/>
    </row>
    <row r="53" spans="1:260" s="1" customFormat="1" x14ac:dyDescent="0.25">
      <c r="A53" s="31"/>
      <c r="B53" s="18" t="s">
        <v>30</v>
      </c>
      <c r="C53" s="66"/>
      <c r="D53" s="83"/>
      <c r="E53" s="84"/>
      <c r="F53" s="84"/>
      <c r="G53" s="85"/>
      <c r="K53" s="107"/>
      <c r="L53" s="108"/>
      <c r="M53" s="109"/>
      <c r="N53" s="23"/>
      <c r="O53" s="23"/>
      <c r="P53" s="23"/>
    </row>
    <row r="54" spans="1:260" s="1" customFormat="1" x14ac:dyDescent="0.25">
      <c r="A54" s="32">
        <v>37</v>
      </c>
      <c r="B54" s="16" t="s">
        <v>60</v>
      </c>
      <c r="C54" s="65">
        <v>14</v>
      </c>
      <c r="D54" s="83">
        <f t="shared" si="4"/>
        <v>5740</v>
      </c>
      <c r="E54" s="84">
        <f t="shared" si="5"/>
        <v>5460</v>
      </c>
      <c r="F54" s="84">
        <f t="shared" si="6"/>
        <v>4900</v>
      </c>
      <c r="G54" s="95">
        <f t="shared" si="7"/>
        <v>5366.666666666667</v>
      </c>
      <c r="K54" s="104">
        <v>410</v>
      </c>
      <c r="L54" s="105">
        <v>390</v>
      </c>
      <c r="M54" s="106">
        <v>350</v>
      </c>
      <c r="N54" s="23"/>
      <c r="O54" s="23"/>
      <c r="P54" s="23"/>
    </row>
    <row r="55" spans="1:260" s="1" customFormat="1" ht="15.75" x14ac:dyDescent="0.25">
      <c r="A55" s="34">
        <v>38</v>
      </c>
      <c r="B55" s="41" t="s">
        <v>33</v>
      </c>
      <c r="C55" s="62">
        <v>45</v>
      </c>
      <c r="D55" s="83">
        <f t="shared" si="4"/>
        <v>4950</v>
      </c>
      <c r="E55" s="84">
        <f t="shared" si="5"/>
        <v>4500</v>
      </c>
      <c r="F55" s="84">
        <f t="shared" si="6"/>
        <v>4500</v>
      </c>
      <c r="G55" s="95">
        <f t="shared" si="7"/>
        <v>4650</v>
      </c>
      <c r="K55" s="113">
        <v>110</v>
      </c>
      <c r="L55" s="114">
        <v>100</v>
      </c>
      <c r="M55" s="115">
        <v>100</v>
      </c>
      <c r="N55" s="23"/>
      <c r="O55" s="23"/>
      <c r="P55" s="23"/>
    </row>
    <row r="56" spans="1:260" s="1" customFormat="1" x14ac:dyDescent="0.25">
      <c r="A56" s="34">
        <v>39</v>
      </c>
      <c r="B56" s="17" t="s">
        <v>31</v>
      </c>
      <c r="C56" s="62">
        <v>305</v>
      </c>
      <c r="D56" s="83">
        <f t="shared" si="4"/>
        <v>106750</v>
      </c>
      <c r="E56" s="84">
        <f t="shared" si="5"/>
        <v>94550</v>
      </c>
      <c r="F56" s="84">
        <f t="shared" si="6"/>
        <v>82350</v>
      </c>
      <c r="G56" s="95">
        <f t="shared" si="7"/>
        <v>94550</v>
      </c>
      <c r="K56" s="113">
        <v>350</v>
      </c>
      <c r="L56" s="114">
        <v>310</v>
      </c>
      <c r="M56" s="115">
        <v>270</v>
      </c>
      <c r="N56" s="23"/>
      <c r="O56" s="23"/>
      <c r="P56" s="23"/>
    </row>
    <row r="57" spans="1:260" s="1" customFormat="1" x14ac:dyDescent="0.25">
      <c r="A57" s="32">
        <v>40</v>
      </c>
      <c r="B57" s="12" t="s">
        <v>8</v>
      </c>
      <c r="C57" s="65">
        <v>56</v>
      </c>
      <c r="D57" s="80">
        <f t="shared" si="4"/>
        <v>7560</v>
      </c>
      <c r="E57" s="81">
        <f t="shared" si="5"/>
        <v>7840</v>
      </c>
      <c r="F57" s="81">
        <f t="shared" si="6"/>
        <v>5600</v>
      </c>
      <c r="G57" s="82">
        <f t="shared" si="7"/>
        <v>7000</v>
      </c>
      <c r="K57" s="104">
        <v>135</v>
      </c>
      <c r="L57" s="105">
        <v>140</v>
      </c>
      <c r="M57" s="106">
        <v>100</v>
      </c>
      <c r="N57" s="23"/>
      <c r="O57" s="23"/>
      <c r="P57" s="23"/>
    </row>
    <row r="58" spans="1:260" s="1" customFormat="1" x14ac:dyDescent="0.25">
      <c r="A58" s="32"/>
      <c r="B58" s="12" t="s">
        <v>9</v>
      </c>
      <c r="C58" s="65"/>
      <c r="D58" s="83"/>
      <c r="E58" s="84"/>
      <c r="F58" s="84"/>
      <c r="G58" s="85"/>
      <c r="K58" s="107"/>
      <c r="L58" s="108"/>
      <c r="M58" s="109"/>
      <c r="N58" s="23"/>
      <c r="O58" s="23"/>
      <c r="P58" s="23"/>
    </row>
    <row r="59" spans="1:260" s="1" customFormat="1" ht="15.75" x14ac:dyDescent="0.25">
      <c r="A59" s="34">
        <v>41</v>
      </c>
      <c r="B59" s="41" t="s">
        <v>34</v>
      </c>
      <c r="C59" s="62">
        <v>3</v>
      </c>
      <c r="D59" s="83">
        <f t="shared" si="4"/>
        <v>1710</v>
      </c>
      <c r="E59" s="84">
        <f t="shared" si="5"/>
        <v>1740</v>
      </c>
      <c r="F59" s="84">
        <f t="shared" si="6"/>
        <v>1500</v>
      </c>
      <c r="G59" s="95">
        <f t="shared" si="7"/>
        <v>1650</v>
      </c>
      <c r="H59" s="23"/>
      <c r="I59" s="23"/>
      <c r="J59" s="23"/>
      <c r="K59" s="113">
        <v>570</v>
      </c>
      <c r="L59" s="114">
        <v>580</v>
      </c>
      <c r="M59" s="115">
        <v>500</v>
      </c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3"/>
      <c r="BK59" s="23"/>
      <c r="BL59" s="23"/>
      <c r="BM59" s="23"/>
      <c r="BN59" s="23"/>
      <c r="BO59" s="23"/>
      <c r="BP59" s="23"/>
      <c r="BQ59" s="23"/>
      <c r="BR59" s="23"/>
      <c r="BS59" s="23"/>
      <c r="BT59" s="23"/>
      <c r="BU59" s="23"/>
      <c r="BV59" s="23"/>
      <c r="BW59" s="23"/>
      <c r="BX59" s="23"/>
      <c r="BY59" s="23"/>
      <c r="BZ59" s="23"/>
      <c r="CA59" s="23"/>
      <c r="CB59" s="23"/>
      <c r="CC59" s="23"/>
      <c r="CD59" s="23"/>
      <c r="CE59" s="23"/>
      <c r="CF59" s="23"/>
      <c r="CG59" s="23"/>
      <c r="CH59" s="23"/>
      <c r="CI59" s="23"/>
      <c r="CJ59" s="23"/>
      <c r="CK59" s="23"/>
      <c r="CL59" s="23"/>
      <c r="CM59" s="23"/>
      <c r="CN59" s="23"/>
      <c r="CO59" s="23"/>
      <c r="CP59" s="23"/>
      <c r="CQ59" s="23"/>
      <c r="CR59" s="23"/>
      <c r="CS59" s="23"/>
      <c r="CT59" s="23"/>
      <c r="CU59" s="23"/>
      <c r="CV59" s="23"/>
      <c r="CW59" s="23"/>
      <c r="CX59" s="23"/>
      <c r="CY59" s="23"/>
      <c r="CZ59" s="23"/>
      <c r="DA59" s="23"/>
      <c r="DB59" s="23"/>
      <c r="DC59" s="23"/>
      <c r="DD59" s="23"/>
      <c r="DE59" s="23"/>
      <c r="DF59" s="23"/>
      <c r="DG59" s="23"/>
      <c r="DH59" s="23"/>
      <c r="DI59" s="23"/>
      <c r="DJ59" s="23"/>
      <c r="DK59" s="23"/>
      <c r="DL59" s="23"/>
      <c r="DM59" s="23"/>
      <c r="DN59" s="23"/>
      <c r="DO59" s="23"/>
      <c r="DP59" s="23"/>
      <c r="DQ59" s="23"/>
      <c r="DR59" s="23"/>
      <c r="DS59" s="23"/>
      <c r="DT59" s="23"/>
      <c r="DU59" s="23"/>
      <c r="DV59" s="23"/>
      <c r="DW59" s="23"/>
      <c r="DX59" s="23"/>
      <c r="DY59" s="23"/>
      <c r="DZ59" s="23"/>
      <c r="EA59" s="23"/>
      <c r="EB59" s="23"/>
      <c r="EC59" s="23"/>
      <c r="ED59" s="23"/>
      <c r="EE59" s="23"/>
      <c r="EF59" s="23"/>
      <c r="EG59" s="23"/>
      <c r="EH59" s="23"/>
      <c r="EI59" s="23"/>
      <c r="EJ59" s="23"/>
      <c r="EK59" s="23"/>
      <c r="EL59" s="23"/>
      <c r="EM59" s="23"/>
      <c r="EN59" s="23"/>
      <c r="EO59" s="23"/>
      <c r="EP59" s="23"/>
      <c r="EQ59" s="23"/>
      <c r="ER59" s="23"/>
      <c r="ES59" s="23"/>
      <c r="ET59" s="23"/>
      <c r="EU59" s="23"/>
      <c r="EV59" s="23"/>
      <c r="EW59" s="23"/>
      <c r="EX59" s="23"/>
      <c r="EY59" s="23"/>
      <c r="EZ59" s="23"/>
      <c r="FA59" s="23"/>
      <c r="FB59" s="23"/>
      <c r="FC59" s="23"/>
      <c r="FD59" s="23"/>
      <c r="FE59" s="23"/>
      <c r="FF59" s="23"/>
      <c r="FG59" s="23"/>
      <c r="FH59" s="23"/>
      <c r="FI59" s="23"/>
      <c r="FJ59" s="23"/>
      <c r="FK59" s="23"/>
      <c r="FL59" s="23"/>
      <c r="FM59" s="23"/>
      <c r="FN59" s="23"/>
      <c r="FO59" s="23"/>
      <c r="FP59" s="23"/>
      <c r="FQ59" s="23"/>
      <c r="FR59" s="23"/>
      <c r="FS59" s="23"/>
      <c r="FT59" s="23"/>
      <c r="FU59" s="23"/>
      <c r="FV59" s="23"/>
      <c r="FW59" s="23"/>
      <c r="FX59" s="23"/>
      <c r="FY59" s="23"/>
      <c r="FZ59" s="23"/>
      <c r="GA59" s="23"/>
      <c r="GB59" s="23"/>
      <c r="GC59" s="23"/>
      <c r="GD59" s="23"/>
      <c r="GE59" s="23"/>
      <c r="GF59" s="23"/>
      <c r="GG59" s="23"/>
      <c r="GH59" s="23"/>
      <c r="GI59" s="23"/>
      <c r="GJ59" s="23"/>
      <c r="GK59" s="23"/>
      <c r="GL59" s="23"/>
      <c r="GM59" s="23"/>
      <c r="GN59" s="23"/>
      <c r="GO59" s="23"/>
      <c r="GP59" s="23"/>
      <c r="GQ59" s="23"/>
      <c r="GR59" s="23"/>
      <c r="GS59" s="23"/>
      <c r="GT59" s="23"/>
      <c r="GU59" s="23"/>
      <c r="GV59" s="23"/>
      <c r="GW59" s="23"/>
      <c r="GX59" s="23"/>
      <c r="GY59" s="23"/>
      <c r="GZ59" s="23"/>
      <c r="HA59" s="23"/>
      <c r="HB59" s="23"/>
      <c r="HC59" s="23"/>
      <c r="HD59" s="23"/>
      <c r="HE59" s="23"/>
      <c r="HF59" s="23"/>
      <c r="HG59" s="23"/>
      <c r="HH59" s="23"/>
      <c r="HI59" s="23"/>
      <c r="HJ59" s="23"/>
      <c r="HK59" s="23"/>
      <c r="HL59" s="23"/>
      <c r="HM59" s="23"/>
      <c r="HN59" s="23"/>
      <c r="HO59" s="23"/>
      <c r="HP59" s="23"/>
      <c r="HQ59" s="23"/>
      <c r="HR59" s="23"/>
      <c r="HS59" s="23"/>
      <c r="HT59" s="23"/>
      <c r="HU59" s="23"/>
      <c r="HV59" s="23"/>
      <c r="HW59" s="23"/>
      <c r="HX59" s="23"/>
      <c r="HY59" s="23"/>
      <c r="HZ59" s="23"/>
      <c r="IA59" s="23"/>
      <c r="IB59" s="23"/>
      <c r="IC59" s="23"/>
      <c r="ID59" s="23"/>
      <c r="IE59" s="23"/>
      <c r="IF59" s="23"/>
      <c r="IG59" s="23"/>
      <c r="IH59" s="23"/>
      <c r="II59" s="23"/>
      <c r="IJ59" s="23"/>
      <c r="IK59" s="23"/>
      <c r="IL59" s="23"/>
      <c r="IM59" s="23"/>
      <c r="IN59" s="23"/>
      <c r="IO59" s="23"/>
      <c r="IP59" s="23"/>
      <c r="IQ59" s="23"/>
      <c r="IR59" s="23"/>
      <c r="IS59" s="23"/>
      <c r="IT59" s="23"/>
      <c r="IU59" s="23"/>
      <c r="IV59" s="23"/>
      <c r="IW59" s="23"/>
      <c r="IX59" s="23"/>
      <c r="IY59" s="23"/>
      <c r="IZ59" s="23"/>
    </row>
    <row r="60" spans="1:260" s="1" customFormat="1" ht="15.75" x14ac:dyDescent="0.25">
      <c r="A60" s="34">
        <v>42</v>
      </c>
      <c r="B60" s="41" t="s">
        <v>35</v>
      </c>
      <c r="C60" s="62">
        <v>12</v>
      </c>
      <c r="D60" s="83">
        <f t="shared" si="4"/>
        <v>1200</v>
      </c>
      <c r="E60" s="84">
        <f t="shared" si="5"/>
        <v>1080</v>
      </c>
      <c r="F60" s="84">
        <f t="shared" si="6"/>
        <v>900</v>
      </c>
      <c r="G60" s="95">
        <f t="shared" si="7"/>
        <v>1060</v>
      </c>
      <c r="H60" s="23"/>
      <c r="I60" s="23"/>
      <c r="J60" s="23"/>
      <c r="K60" s="113">
        <v>100</v>
      </c>
      <c r="L60" s="114">
        <v>90</v>
      </c>
      <c r="M60" s="115">
        <v>75</v>
      </c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23"/>
      <c r="AL60" s="23"/>
      <c r="AM60" s="23"/>
      <c r="AN60" s="23"/>
      <c r="AO60" s="23"/>
      <c r="AP60" s="23"/>
      <c r="AQ60" s="23"/>
      <c r="AR60" s="23"/>
      <c r="AS60" s="23"/>
      <c r="AT60" s="23"/>
      <c r="AU60" s="23"/>
      <c r="AV60" s="23"/>
      <c r="AW60" s="23"/>
      <c r="AX60" s="23"/>
      <c r="AY60" s="23"/>
      <c r="AZ60" s="23"/>
      <c r="BA60" s="23"/>
      <c r="BB60" s="23"/>
      <c r="BC60" s="23"/>
      <c r="BD60" s="23"/>
      <c r="BE60" s="23"/>
      <c r="BF60" s="23"/>
      <c r="BG60" s="23"/>
      <c r="BH60" s="23"/>
      <c r="BI60" s="23"/>
      <c r="BJ60" s="23"/>
      <c r="BK60" s="23"/>
      <c r="BL60" s="23"/>
      <c r="BM60" s="23"/>
      <c r="BN60" s="23"/>
      <c r="BO60" s="23"/>
      <c r="BP60" s="23"/>
      <c r="BQ60" s="23"/>
      <c r="BR60" s="23"/>
      <c r="BS60" s="23"/>
      <c r="BT60" s="23"/>
      <c r="BU60" s="23"/>
      <c r="BV60" s="23"/>
      <c r="BW60" s="23"/>
      <c r="BX60" s="23"/>
      <c r="BY60" s="23"/>
      <c r="BZ60" s="23"/>
      <c r="CA60" s="23"/>
      <c r="CB60" s="23"/>
      <c r="CC60" s="23"/>
      <c r="CD60" s="23"/>
      <c r="CE60" s="23"/>
      <c r="CF60" s="23"/>
      <c r="CG60" s="23"/>
      <c r="CH60" s="23"/>
      <c r="CI60" s="23"/>
      <c r="CJ60" s="23"/>
      <c r="CK60" s="23"/>
      <c r="CL60" s="23"/>
      <c r="CM60" s="23"/>
      <c r="CN60" s="23"/>
      <c r="CO60" s="23"/>
      <c r="CP60" s="23"/>
      <c r="CQ60" s="23"/>
      <c r="CR60" s="23"/>
      <c r="CS60" s="23"/>
      <c r="CT60" s="23"/>
      <c r="CU60" s="23"/>
      <c r="CV60" s="23"/>
      <c r="CW60" s="23"/>
      <c r="CX60" s="23"/>
      <c r="CY60" s="23"/>
      <c r="CZ60" s="23"/>
      <c r="DA60" s="23"/>
      <c r="DB60" s="23"/>
      <c r="DC60" s="23"/>
      <c r="DD60" s="23"/>
      <c r="DE60" s="23"/>
      <c r="DF60" s="23"/>
      <c r="DG60" s="23"/>
      <c r="DH60" s="23"/>
      <c r="DI60" s="23"/>
      <c r="DJ60" s="23"/>
      <c r="DK60" s="23"/>
      <c r="DL60" s="23"/>
      <c r="DM60" s="23"/>
      <c r="DN60" s="23"/>
      <c r="DO60" s="23"/>
      <c r="DP60" s="23"/>
      <c r="DQ60" s="23"/>
      <c r="DR60" s="23"/>
      <c r="DS60" s="23"/>
      <c r="DT60" s="23"/>
      <c r="DU60" s="23"/>
      <c r="DV60" s="23"/>
      <c r="DW60" s="23"/>
      <c r="DX60" s="23"/>
      <c r="DY60" s="23"/>
      <c r="DZ60" s="23"/>
      <c r="EA60" s="23"/>
      <c r="EB60" s="23"/>
      <c r="EC60" s="23"/>
      <c r="ED60" s="23"/>
      <c r="EE60" s="23"/>
      <c r="EF60" s="23"/>
      <c r="EG60" s="23"/>
      <c r="EH60" s="23"/>
      <c r="EI60" s="23"/>
      <c r="EJ60" s="23"/>
      <c r="EK60" s="23"/>
      <c r="EL60" s="23"/>
      <c r="EM60" s="23"/>
      <c r="EN60" s="23"/>
      <c r="EO60" s="23"/>
      <c r="EP60" s="23"/>
      <c r="EQ60" s="23"/>
      <c r="ER60" s="23"/>
      <c r="ES60" s="23"/>
      <c r="ET60" s="23"/>
      <c r="EU60" s="23"/>
      <c r="EV60" s="23"/>
      <c r="EW60" s="23"/>
      <c r="EX60" s="23"/>
      <c r="EY60" s="23"/>
      <c r="EZ60" s="23"/>
      <c r="FA60" s="23"/>
      <c r="FB60" s="23"/>
      <c r="FC60" s="23"/>
      <c r="FD60" s="23"/>
      <c r="FE60" s="23"/>
      <c r="FF60" s="23"/>
      <c r="FG60" s="23"/>
      <c r="FH60" s="23"/>
      <c r="FI60" s="23"/>
      <c r="FJ60" s="23"/>
      <c r="FK60" s="23"/>
      <c r="FL60" s="23"/>
      <c r="FM60" s="23"/>
      <c r="FN60" s="23"/>
      <c r="FO60" s="23"/>
      <c r="FP60" s="23"/>
      <c r="FQ60" s="23"/>
      <c r="FR60" s="23"/>
      <c r="FS60" s="23"/>
      <c r="FT60" s="23"/>
      <c r="FU60" s="23"/>
      <c r="FV60" s="23"/>
      <c r="FW60" s="23"/>
      <c r="FX60" s="23"/>
      <c r="FY60" s="23"/>
      <c r="FZ60" s="23"/>
      <c r="GA60" s="23"/>
      <c r="GB60" s="23"/>
      <c r="GC60" s="23"/>
      <c r="GD60" s="23"/>
      <c r="GE60" s="23"/>
      <c r="GF60" s="23"/>
      <c r="GG60" s="23"/>
      <c r="GH60" s="23"/>
      <c r="GI60" s="23"/>
      <c r="GJ60" s="23"/>
      <c r="GK60" s="23"/>
      <c r="GL60" s="23"/>
      <c r="GM60" s="23"/>
      <c r="GN60" s="23"/>
      <c r="GO60" s="23"/>
      <c r="GP60" s="23"/>
      <c r="GQ60" s="23"/>
      <c r="GR60" s="23"/>
      <c r="GS60" s="23"/>
      <c r="GT60" s="23"/>
      <c r="GU60" s="23"/>
      <c r="GV60" s="23"/>
      <c r="GW60" s="23"/>
      <c r="GX60" s="23"/>
      <c r="GY60" s="23"/>
      <c r="GZ60" s="23"/>
      <c r="HA60" s="23"/>
      <c r="HB60" s="23"/>
      <c r="HC60" s="23"/>
      <c r="HD60" s="23"/>
      <c r="HE60" s="23"/>
      <c r="HF60" s="23"/>
      <c r="HG60" s="23"/>
      <c r="HH60" s="23"/>
      <c r="HI60" s="23"/>
      <c r="HJ60" s="23"/>
      <c r="HK60" s="23"/>
      <c r="HL60" s="23"/>
      <c r="HM60" s="23"/>
      <c r="HN60" s="23"/>
      <c r="HO60" s="23"/>
      <c r="HP60" s="23"/>
      <c r="HQ60" s="23"/>
      <c r="HR60" s="23"/>
      <c r="HS60" s="23"/>
      <c r="HT60" s="23"/>
      <c r="HU60" s="23"/>
      <c r="HV60" s="23"/>
      <c r="HW60" s="23"/>
      <c r="HX60" s="23"/>
      <c r="HY60" s="23"/>
      <c r="HZ60" s="23"/>
      <c r="IA60" s="23"/>
      <c r="IB60" s="23"/>
      <c r="IC60" s="23"/>
      <c r="ID60" s="23"/>
      <c r="IE60" s="23"/>
      <c r="IF60" s="23"/>
      <c r="IG60" s="23"/>
      <c r="IH60" s="23"/>
      <c r="II60" s="23"/>
      <c r="IJ60" s="23"/>
      <c r="IK60" s="23"/>
      <c r="IL60" s="23"/>
      <c r="IM60" s="23"/>
      <c r="IN60" s="23"/>
      <c r="IO60" s="23"/>
      <c r="IP60" s="23"/>
      <c r="IQ60" s="23"/>
      <c r="IR60" s="23"/>
      <c r="IS60" s="23"/>
      <c r="IT60" s="23"/>
      <c r="IU60" s="23"/>
      <c r="IV60" s="23"/>
      <c r="IW60" s="23"/>
      <c r="IX60" s="23"/>
      <c r="IY60" s="23"/>
      <c r="IZ60" s="23"/>
    </row>
    <row r="61" spans="1:260" s="1" customFormat="1" ht="15.75" x14ac:dyDescent="0.25">
      <c r="A61" s="34">
        <v>43</v>
      </c>
      <c r="B61" s="41" t="s">
        <v>36</v>
      </c>
      <c r="C61" s="62">
        <v>17</v>
      </c>
      <c r="D61" s="83">
        <f t="shared" si="4"/>
        <v>3315</v>
      </c>
      <c r="E61" s="84">
        <f t="shared" si="5"/>
        <v>2856</v>
      </c>
      <c r="F61" s="84">
        <f t="shared" si="6"/>
        <v>2482</v>
      </c>
      <c r="G61" s="95">
        <f t="shared" si="7"/>
        <v>2884.3333333333335</v>
      </c>
      <c r="K61" s="113">
        <v>195</v>
      </c>
      <c r="L61" s="114">
        <v>168</v>
      </c>
      <c r="M61" s="115">
        <v>146</v>
      </c>
      <c r="N61" s="23"/>
      <c r="O61" s="23"/>
      <c r="P61" s="23"/>
    </row>
    <row r="62" spans="1:260" s="1" customFormat="1" ht="15.75" x14ac:dyDescent="0.25">
      <c r="A62" s="34">
        <v>44</v>
      </c>
      <c r="B62" s="41" t="s">
        <v>37</v>
      </c>
      <c r="C62" s="62">
        <v>90</v>
      </c>
      <c r="D62" s="83">
        <f t="shared" si="4"/>
        <v>11700</v>
      </c>
      <c r="E62" s="84">
        <f t="shared" si="5"/>
        <v>10350</v>
      </c>
      <c r="F62" s="84">
        <f t="shared" si="6"/>
        <v>7650</v>
      </c>
      <c r="G62" s="95">
        <f t="shared" si="7"/>
        <v>9900</v>
      </c>
      <c r="K62" s="113">
        <v>130</v>
      </c>
      <c r="L62" s="114">
        <v>115</v>
      </c>
      <c r="M62" s="115">
        <v>85</v>
      </c>
      <c r="N62" s="23"/>
      <c r="O62" s="23"/>
      <c r="P62" s="23"/>
    </row>
    <row r="63" spans="1:260" s="1" customFormat="1" ht="15.75" x14ac:dyDescent="0.25">
      <c r="A63" s="34">
        <v>45</v>
      </c>
      <c r="B63" s="41" t="s">
        <v>39</v>
      </c>
      <c r="C63" s="62">
        <v>59</v>
      </c>
      <c r="D63" s="83">
        <f t="shared" si="4"/>
        <v>10325</v>
      </c>
      <c r="E63" s="84">
        <f t="shared" si="5"/>
        <v>9440</v>
      </c>
      <c r="F63" s="84">
        <f t="shared" si="6"/>
        <v>9322</v>
      </c>
      <c r="G63" s="95">
        <f t="shared" si="7"/>
        <v>9695.6666666666661</v>
      </c>
      <c r="K63" s="113">
        <v>175</v>
      </c>
      <c r="L63" s="114">
        <v>160</v>
      </c>
      <c r="M63" s="115">
        <v>158</v>
      </c>
      <c r="N63" s="23"/>
      <c r="O63" s="23"/>
      <c r="P63" s="23"/>
    </row>
    <row r="64" spans="1:260" s="1" customFormat="1" ht="16.5" thickBot="1" x14ac:dyDescent="0.3">
      <c r="A64" s="33">
        <v>46</v>
      </c>
      <c r="B64" s="28" t="s">
        <v>40</v>
      </c>
      <c r="C64" s="68">
        <v>1</v>
      </c>
      <c r="D64" s="98">
        <f t="shared" si="4"/>
        <v>215</v>
      </c>
      <c r="E64" s="99">
        <f t="shared" si="5"/>
        <v>225</v>
      </c>
      <c r="F64" s="100">
        <f t="shared" si="6"/>
        <v>210</v>
      </c>
      <c r="G64" s="91">
        <f t="shared" si="7"/>
        <v>216.66666666666666</v>
      </c>
      <c r="K64" s="119">
        <v>215</v>
      </c>
      <c r="L64" s="120">
        <v>225</v>
      </c>
      <c r="M64" s="121">
        <v>210</v>
      </c>
      <c r="N64" s="23"/>
      <c r="O64" s="23"/>
      <c r="P64" s="23"/>
    </row>
    <row r="65" spans="1:16" ht="15.75" thickBot="1" x14ac:dyDescent="0.3">
      <c r="A65" s="7"/>
      <c r="B65" s="20" t="s">
        <v>10</v>
      </c>
      <c r="C65" s="39">
        <f>SUM(C8+C9+C11+C13+C15+C16+C17+C19+C20+C22+C23+C25+C26+C27+C28+C29+C30+C31+C32+C33+C35+C36+C37+C38+C39+C40+C42+C43+C44+C45+C47+C48+C49+C50+C51+C52+C54+C55+C56+C57+C59+C60+C61+C62+C63+C64)</f>
        <v>2172</v>
      </c>
      <c r="D65" s="70">
        <f>SUM(D8:D64)</f>
        <v>2451350</v>
      </c>
      <c r="E65" s="71">
        <f>SUM(E8:E64)</f>
        <v>2389068</v>
      </c>
      <c r="F65" s="71">
        <f>SUM(F8:F64)</f>
        <v>2167886</v>
      </c>
      <c r="G65" s="73">
        <f>SUM(G8:G64)</f>
        <v>2336101.333333333</v>
      </c>
      <c r="K65" s="122"/>
      <c r="L65" s="123"/>
      <c r="M65" s="124"/>
      <c r="N65" s="23"/>
      <c r="O65" s="23"/>
      <c r="P65" s="23"/>
    </row>
    <row r="66" spans="1:16" x14ac:dyDescent="0.25">
      <c r="A66" s="2"/>
      <c r="B66" s="22"/>
      <c r="C66" s="24"/>
      <c r="K66" s="23"/>
      <c r="L66" s="23"/>
      <c r="M66" s="23"/>
      <c r="N66" s="23"/>
      <c r="O66" s="23"/>
      <c r="P66" s="23"/>
    </row>
    <row r="67" spans="1:16" x14ac:dyDescent="0.25">
      <c r="A67" s="2"/>
      <c r="B67" s="2"/>
      <c r="C67" s="2"/>
      <c r="K67" s="23"/>
      <c r="L67" s="23"/>
      <c r="M67" s="23"/>
      <c r="N67" s="23"/>
      <c r="O67" s="23"/>
      <c r="P67" s="23"/>
    </row>
    <row r="68" spans="1:16" x14ac:dyDescent="0.25">
      <c r="A68" s="2"/>
      <c r="B68" s="2"/>
      <c r="C68" s="2"/>
      <c r="K68" s="23"/>
      <c r="L68" s="23"/>
      <c r="M68" s="23"/>
      <c r="N68" s="23"/>
      <c r="O68" s="23"/>
      <c r="P68" s="23"/>
    </row>
    <row r="69" spans="1:16" x14ac:dyDescent="0.25">
      <c r="A69" s="2"/>
      <c r="B69" s="2"/>
      <c r="C69" s="2"/>
      <c r="K69" s="23"/>
      <c r="L69" s="23"/>
      <c r="M69" s="23"/>
      <c r="N69" s="23"/>
      <c r="O69" s="23"/>
      <c r="P69" s="23"/>
    </row>
    <row r="70" spans="1:16" x14ac:dyDescent="0.25">
      <c r="A70" s="2"/>
      <c r="B70" s="2"/>
      <c r="C70" s="2"/>
      <c r="K70" s="23"/>
      <c r="L70" s="23"/>
      <c r="M70" s="23"/>
      <c r="N70" s="23"/>
      <c r="O70" s="23"/>
      <c r="P70" s="23"/>
    </row>
  </sheetData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Лист1</vt:lpstr>
      <vt:lpstr>Лист2</vt:lpstr>
      <vt:lpstr>Лист3</vt:lpstr>
      <vt:lpstr>Лист4</vt:lpstr>
    </vt:vector>
  </TitlesOfParts>
  <Company>MUET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Вахитов Ирик Мазитович</dc:creator>
  <cp:lastModifiedBy>Вахитов</cp:lastModifiedBy>
  <cp:lastPrinted>2020-11-19T05:50:12Z</cp:lastPrinted>
  <dcterms:created xsi:type="dcterms:W3CDTF">2019-02-21T08:17:30Z</dcterms:created>
  <dcterms:modified xsi:type="dcterms:W3CDTF">2020-11-19T05:53:34Z</dcterms:modified>
</cp:coreProperties>
</file>