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'Лист3'!$A$4:$J$30</definedName>
  </definedNames>
  <calcPr fullCalcOnLoad="1"/>
</workbook>
</file>

<file path=xl/sharedStrings.xml><?xml version="1.0" encoding="utf-8"?>
<sst xmlns="http://schemas.openxmlformats.org/spreadsheetml/2006/main" count="70" uniqueCount="43">
  <si>
    <t>Цена за ед.изм</t>
  </si>
  <si>
    <t>шт</t>
  </si>
  <si>
    <t>Наименование</t>
  </si>
  <si>
    <t>Ед. изм</t>
  </si>
  <si>
    <t>Количество</t>
  </si>
  <si>
    <t>Стоимость (руб)</t>
  </si>
  <si>
    <t>Бумага А-4 "SvetoCopy"</t>
  </si>
  <si>
    <t>Файл-вкладыш А4 40 мкм, Berlingo, матовый, 100 штук в упаковке</t>
  </si>
  <si>
    <t>Нож канцелярский 18 мм, фиксатор, европодвес, МИКС</t>
  </si>
  <si>
    <t>Папка со 100 прозрачными вкладышами А4, 700 мкм, Calligrata, песок, красная</t>
  </si>
  <si>
    <t xml:space="preserve">тетрадь 48 листов </t>
  </si>
  <si>
    <t>Скобы для степлера № 24/6 Erich Krause к/у</t>
  </si>
  <si>
    <t>Скотч 48 х 132 прозрачный Unibob (29347) 40мкм</t>
  </si>
  <si>
    <t>Краска д/штем.подуш.(синяя) 45гр Hatber на водной основе</t>
  </si>
  <si>
    <t>Карандаш чернографитный deVente "BlackStyle" HB, дерево, круглый, с ластиком</t>
  </si>
  <si>
    <t>Блок самоклеящийся 76*76мм Attomex, 1цв, зеленый, 100л</t>
  </si>
  <si>
    <t>Клей ПВА Hatber 85г с дозатором</t>
  </si>
  <si>
    <t>Скоросшиватель Дело 300г/м2, белый, немелованный, пробитый, до 200л.</t>
  </si>
  <si>
    <t>Клей для творчества акриловый DecArt, 65 г, универсальный, водостойкий</t>
  </si>
  <si>
    <t>Клейкая лента прозрачная 48 мм * 66 метров * 40 мкм</t>
  </si>
  <si>
    <t>Корректирующая жидкость Hatber 20мл, кисточка, водная основа</t>
  </si>
  <si>
    <t>Закладки Attomex цветн. 45*12, 5цв. 20л, неон, стрелки</t>
  </si>
  <si>
    <t>КНИГА РЕГИСТРАЦИИ КОРРЕСПОНДЕНЦИИ А4, 96Л., БУМВИНИЛ, БЛОК ОФСЕТ 129806</t>
  </si>
  <si>
    <t>ЖУРНАЛ РЕГИСТРАЦИИ ПРИКАЗОВ ПО ЛИЧНОМУ СОСТАВУ, 32 Л., СШИВКА, ПЛОБМА, ОБЛОЖКА ПВХ</t>
  </si>
  <si>
    <t xml:space="preserve">ШТАМП СТАНДАРТНЫЙ "ОПЛАЧЕНО, ДАТА", ОТТИСК 38Х14 ММ, СИНИЙ, TRODAT 4911P4-3.13, 4911-3.13
ШТАМП СТАНДАРТНЫЙ "ОПЛАЧЕНО, ДАТА", ОТТИСК 38Х14 ММ, СИНИЙ, TRODAT 4911P4-3.13, 4911-3.13
</t>
  </si>
  <si>
    <t>ЖУРНАЛ РЕГИСТРАЦИИ ПРИКАЗОВ ПО ОСНОВНОЙ ДЕЯТЕЛЬНОСТИ, 32 Л., СШИВКА, ПЛОБМА, ОБЛОЖКА ПВХ</t>
  </si>
  <si>
    <t>Ножницы 190мм Erich Krause Standart</t>
  </si>
  <si>
    <t>Папка-обложка "Дело", картон, 220 г/м2, белый, до 200 листов, немелованный картон</t>
  </si>
  <si>
    <t>Скобы для степлера № 10 Erich Krause к/у</t>
  </si>
  <si>
    <t>Папка-конверт на кнопке А5, 180 мкм Calligrata</t>
  </si>
  <si>
    <t>Ручка шариковая автомат Cello "Joy" узел 0.7мм, чернила синие, грип 465</t>
  </si>
  <si>
    <t>пачка</t>
  </si>
  <si>
    <t>упак</t>
  </si>
  <si>
    <t xml:space="preserve">шт </t>
  </si>
  <si>
    <t xml:space="preserve">Поставщик №4 </t>
  </si>
  <si>
    <t xml:space="preserve">Поставщик №3 </t>
  </si>
  <si>
    <t xml:space="preserve">Поставщик №2 </t>
  </si>
  <si>
    <t xml:space="preserve">Поставщик №1 </t>
  </si>
  <si>
    <t>Средняя цена ед. изм (руб)</t>
  </si>
  <si>
    <t>НМЦД (руб)</t>
  </si>
  <si>
    <t>ИТОГО</t>
  </si>
  <si>
    <t>Расчёт НМЦД. Предмет договора "Поставка канцелярских товаров"</t>
  </si>
  <si>
    <t>Составил ______________ В.Ю. Золотарёв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</si>
</sst>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Border="1" applyAlignment="1">
      <alignment/>
    </xf>
    <xf numFmtId="2" fontId="0" fillId="0" borderId="1" xfId="0" applyNumberFormat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top" wrapText="1"/>
    </xf>
    <xf numFmtId="0" fontId="0" fillId="0" borderId="1" xfId="0" applyBorder="1" applyAlignment="1">
      <alignment/>
    </xf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0"/>
  <sheetViews>
    <sheetView tabSelected="1" workbookViewId="0" topLeftCell="A25">
      <selection activeCell="H37" sqref="H37"/>
    </sheetView>
  </sheetViews>
  <sheetFormatPr defaultColWidth="9.140625" defaultRowHeight="12.75"/>
  <cols>
    <col min="1" max="1" width="20.00390625" style="0" customWidth="1"/>
    <col min="2" max="2" width="6.421875" style="0" customWidth="1"/>
    <col min="3" max="3" width="10.00390625" style="0" customWidth="1"/>
    <col min="4" max="4" width="8.28125" style="0" customWidth="1"/>
    <col min="5" max="5" width="11.00390625" style="0" customWidth="1"/>
    <col min="7" max="7" width="10.7109375" style="0" customWidth="1"/>
    <col min="8" max="8" width="9.57421875" style="0" bestFit="1" customWidth="1"/>
    <col min="9" max="9" width="11.7109375" style="0" customWidth="1"/>
    <col min="10" max="10" width="10.57421875" style="0" customWidth="1"/>
    <col min="11" max="13" width="9.140625" style="1" customWidth="1"/>
  </cols>
  <sheetData>
    <row r="1" spans="3:10" ht="12.75">
      <c r="C1" s="21" t="s">
        <v>41</v>
      </c>
      <c r="D1" s="21"/>
      <c r="E1" s="21"/>
      <c r="F1" s="21"/>
      <c r="G1" s="21"/>
      <c r="H1" s="21"/>
      <c r="I1" s="21"/>
      <c r="J1" s="21"/>
    </row>
    <row r="2" spans="3:10" ht="12.75">
      <c r="C2" s="21"/>
      <c r="D2" s="21"/>
      <c r="E2" s="21"/>
      <c r="F2" s="21"/>
      <c r="G2" s="21"/>
      <c r="H2" s="21"/>
      <c r="I2" s="21"/>
      <c r="J2" s="21"/>
    </row>
    <row r="4" spans="1:13" ht="12.75" customHeight="1">
      <c r="A4" s="25" t="s">
        <v>2</v>
      </c>
      <c r="B4" s="17" t="s">
        <v>3</v>
      </c>
      <c r="C4" s="25" t="s">
        <v>4</v>
      </c>
      <c r="D4" s="23" t="s">
        <v>37</v>
      </c>
      <c r="E4" s="24"/>
      <c r="F4" s="23" t="s">
        <v>36</v>
      </c>
      <c r="G4" s="24"/>
      <c r="H4" s="23" t="s">
        <v>35</v>
      </c>
      <c r="I4" s="24"/>
      <c r="J4" s="23" t="s">
        <v>34</v>
      </c>
      <c r="K4" s="24"/>
      <c r="L4" s="17" t="s">
        <v>38</v>
      </c>
      <c r="M4" s="19" t="s">
        <v>39</v>
      </c>
    </row>
    <row r="5" spans="1:13" ht="25.5">
      <c r="A5" s="26"/>
      <c r="B5" s="27"/>
      <c r="C5" s="26"/>
      <c r="D5" s="5" t="s">
        <v>0</v>
      </c>
      <c r="E5" s="5" t="s">
        <v>5</v>
      </c>
      <c r="F5" s="5" t="s">
        <v>0</v>
      </c>
      <c r="G5" s="5" t="s">
        <v>5</v>
      </c>
      <c r="H5" s="5" t="s">
        <v>0</v>
      </c>
      <c r="I5" s="5" t="s">
        <v>5</v>
      </c>
      <c r="J5" s="5" t="s">
        <v>0</v>
      </c>
      <c r="K5" s="5" t="s">
        <v>5</v>
      </c>
      <c r="L5" s="18"/>
      <c r="M5" s="20"/>
    </row>
    <row r="6" spans="1:13" ht="28.5" customHeight="1">
      <c r="A6" s="7" t="s">
        <v>6</v>
      </c>
      <c r="B6" s="9" t="s">
        <v>31</v>
      </c>
      <c r="C6" s="9">
        <v>50</v>
      </c>
      <c r="D6" s="6">
        <v>311</v>
      </c>
      <c r="E6" s="2">
        <f aca="true" t="shared" si="0" ref="E6:E30">C6*D6</f>
        <v>15550</v>
      </c>
      <c r="F6" s="6">
        <v>271</v>
      </c>
      <c r="G6" s="2">
        <f aca="true" t="shared" si="1" ref="G6:G30">C6*F6</f>
        <v>13550</v>
      </c>
      <c r="H6" s="6">
        <v>260</v>
      </c>
      <c r="I6" s="2">
        <f aca="true" t="shared" si="2" ref="I6:I30">C6*H6</f>
        <v>13000</v>
      </c>
      <c r="J6" s="11">
        <v>265</v>
      </c>
      <c r="K6" s="2">
        <f aca="true" t="shared" si="3" ref="K6:K30">J6*C6</f>
        <v>13250</v>
      </c>
      <c r="L6" s="12">
        <f aca="true" t="shared" si="4" ref="L6:L20">(D6+F6+H6+J6)/4</f>
        <v>276.75</v>
      </c>
      <c r="M6" s="10">
        <f aca="true" t="shared" si="5" ref="M6:M30">L6*C6</f>
        <v>13837.5</v>
      </c>
    </row>
    <row r="7" spans="1:13" ht="51">
      <c r="A7" s="7" t="s">
        <v>7</v>
      </c>
      <c r="B7" s="9" t="s">
        <v>32</v>
      </c>
      <c r="C7" s="9">
        <v>5</v>
      </c>
      <c r="D7" s="6">
        <v>204</v>
      </c>
      <c r="E7" s="2">
        <f t="shared" si="0"/>
        <v>1020</v>
      </c>
      <c r="F7" s="6">
        <v>190</v>
      </c>
      <c r="G7" s="2">
        <f t="shared" si="1"/>
        <v>950</v>
      </c>
      <c r="H7" s="6">
        <v>171</v>
      </c>
      <c r="I7" s="2">
        <f t="shared" si="2"/>
        <v>855</v>
      </c>
      <c r="J7" s="11">
        <v>181</v>
      </c>
      <c r="K7" s="2">
        <f t="shared" si="3"/>
        <v>905</v>
      </c>
      <c r="L7" s="12">
        <f t="shared" si="4"/>
        <v>186.5</v>
      </c>
      <c r="M7" s="10">
        <f t="shared" si="5"/>
        <v>932.5</v>
      </c>
    </row>
    <row r="8" spans="1:13" ht="38.25">
      <c r="A8" s="7" t="s">
        <v>8</v>
      </c>
      <c r="B8" s="9" t="s">
        <v>1</v>
      </c>
      <c r="C8" s="9">
        <v>8</v>
      </c>
      <c r="D8" s="6">
        <v>33</v>
      </c>
      <c r="E8" s="2">
        <f t="shared" si="0"/>
        <v>264</v>
      </c>
      <c r="F8" s="6">
        <v>25.74</v>
      </c>
      <c r="G8" s="2">
        <f t="shared" si="1"/>
        <v>205.92</v>
      </c>
      <c r="H8" s="6">
        <v>23.19</v>
      </c>
      <c r="I8" s="2">
        <f t="shared" si="2"/>
        <v>185.52</v>
      </c>
      <c r="J8" s="11">
        <v>24.58</v>
      </c>
      <c r="K8" s="2">
        <f t="shared" si="3"/>
        <v>196.64</v>
      </c>
      <c r="L8" s="11">
        <f t="shared" si="4"/>
        <v>26.627499999999998</v>
      </c>
      <c r="M8" s="10">
        <f t="shared" si="5"/>
        <v>213.01999999999998</v>
      </c>
    </row>
    <row r="9" spans="1:13" ht="63.75">
      <c r="A9" s="8" t="s">
        <v>9</v>
      </c>
      <c r="B9" s="9" t="s">
        <v>33</v>
      </c>
      <c r="C9" s="9">
        <v>5</v>
      </c>
      <c r="D9" s="6">
        <v>139</v>
      </c>
      <c r="E9" s="2">
        <f t="shared" si="0"/>
        <v>695</v>
      </c>
      <c r="F9" s="6">
        <v>259.24</v>
      </c>
      <c r="G9" s="2">
        <f t="shared" si="1"/>
        <v>1296.2</v>
      </c>
      <c r="H9" s="6">
        <v>233.19</v>
      </c>
      <c r="I9" s="2">
        <f t="shared" si="2"/>
        <v>1165.95</v>
      </c>
      <c r="J9" s="11">
        <v>247.56</v>
      </c>
      <c r="K9" s="2">
        <f t="shared" si="3"/>
        <v>1237.8</v>
      </c>
      <c r="L9" s="11">
        <f t="shared" si="4"/>
        <v>219.7475</v>
      </c>
      <c r="M9" s="2">
        <f t="shared" si="5"/>
        <v>1098.7375</v>
      </c>
    </row>
    <row r="10" spans="1:13" ht="12.75">
      <c r="A10" s="8" t="s">
        <v>10</v>
      </c>
      <c r="B10" s="9" t="s">
        <v>1</v>
      </c>
      <c r="C10" s="9">
        <v>100</v>
      </c>
      <c r="D10" s="6">
        <v>24</v>
      </c>
      <c r="E10" s="2">
        <f t="shared" si="0"/>
        <v>2400</v>
      </c>
      <c r="F10" s="6">
        <v>34.09</v>
      </c>
      <c r="G10" s="2">
        <f t="shared" si="1"/>
        <v>3409.0000000000005</v>
      </c>
      <c r="H10" s="6">
        <v>33.71</v>
      </c>
      <c r="I10" s="2">
        <f t="shared" si="2"/>
        <v>3371</v>
      </c>
      <c r="J10" s="11">
        <v>32.55</v>
      </c>
      <c r="K10" s="2">
        <f t="shared" si="3"/>
        <v>3254.9999999999995</v>
      </c>
      <c r="L10" s="11">
        <f t="shared" si="4"/>
        <v>31.087500000000002</v>
      </c>
      <c r="M10" s="2">
        <f t="shared" si="5"/>
        <v>3108.75</v>
      </c>
    </row>
    <row r="11" spans="1:13" ht="38.25">
      <c r="A11" s="8" t="s">
        <v>11</v>
      </c>
      <c r="B11" s="9" t="s">
        <v>32</v>
      </c>
      <c r="C11" s="9">
        <v>5</v>
      </c>
      <c r="D11" s="6">
        <v>22</v>
      </c>
      <c r="E11" s="2">
        <f t="shared" si="0"/>
        <v>110</v>
      </c>
      <c r="F11" s="6">
        <v>52.79</v>
      </c>
      <c r="G11" s="2">
        <f t="shared" si="1"/>
        <v>263.95</v>
      </c>
      <c r="H11" s="6">
        <v>47.56</v>
      </c>
      <c r="I11" s="2">
        <f t="shared" si="2"/>
        <v>237.8</v>
      </c>
      <c r="J11" s="11">
        <v>50.41</v>
      </c>
      <c r="K11" s="2">
        <f t="shared" si="3"/>
        <v>252.04999999999998</v>
      </c>
      <c r="L11" s="11">
        <f t="shared" si="4"/>
        <v>43.19</v>
      </c>
      <c r="M11" s="2">
        <f t="shared" si="5"/>
        <v>215.95</v>
      </c>
    </row>
    <row r="12" spans="1:13" ht="38.25">
      <c r="A12" s="8" t="s">
        <v>12</v>
      </c>
      <c r="B12" s="9" t="s">
        <v>1</v>
      </c>
      <c r="C12" s="9">
        <v>10</v>
      </c>
      <c r="D12" s="6">
        <v>147</v>
      </c>
      <c r="E12" s="2">
        <f t="shared" si="0"/>
        <v>1470</v>
      </c>
      <c r="F12" s="6">
        <v>199</v>
      </c>
      <c r="G12" s="2">
        <f t="shared" si="1"/>
        <v>1990</v>
      </c>
      <c r="H12" s="6">
        <v>180</v>
      </c>
      <c r="I12" s="2">
        <f t="shared" si="2"/>
        <v>1800</v>
      </c>
      <c r="J12" s="11">
        <v>185</v>
      </c>
      <c r="K12" s="2">
        <f t="shared" si="3"/>
        <v>1850</v>
      </c>
      <c r="L12" s="11">
        <f t="shared" si="4"/>
        <v>177.75</v>
      </c>
      <c r="M12" s="2">
        <f t="shared" si="5"/>
        <v>1777.5</v>
      </c>
    </row>
    <row r="13" spans="1:13" ht="51">
      <c r="A13" s="8" t="s">
        <v>13</v>
      </c>
      <c r="B13" s="9" t="s">
        <v>1</v>
      </c>
      <c r="C13" s="9">
        <v>2</v>
      </c>
      <c r="D13" s="4">
        <v>31</v>
      </c>
      <c r="E13" s="2">
        <f t="shared" si="0"/>
        <v>62</v>
      </c>
      <c r="F13" s="6">
        <v>43.15</v>
      </c>
      <c r="G13" s="2">
        <f t="shared" si="1"/>
        <v>86.3</v>
      </c>
      <c r="H13" s="6">
        <v>38.87</v>
      </c>
      <c r="I13" s="2">
        <f t="shared" si="2"/>
        <v>77.74</v>
      </c>
      <c r="J13" s="11">
        <v>41.2</v>
      </c>
      <c r="K13" s="2">
        <f t="shared" si="3"/>
        <v>82.4</v>
      </c>
      <c r="L13" s="11">
        <f t="shared" si="4"/>
        <v>38.55500000000001</v>
      </c>
      <c r="M13" s="2">
        <f t="shared" si="5"/>
        <v>77.11000000000001</v>
      </c>
    </row>
    <row r="14" spans="1:13" ht="63.75">
      <c r="A14" s="8" t="s">
        <v>14</v>
      </c>
      <c r="B14" s="9" t="s">
        <v>1</v>
      </c>
      <c r="C14" s="9">
        <v>40</v>
      </c>
      <c r="D14" s="6">
        <v>14</v>
      </c>
      <c r="E14" s="2">
        <f t="shared" si="0"/>
        <v>560</v>
      </c>
      <c r="F14" s="6">
        <v>12.55</v>
      </c>
      <c r="G14" s="2">
        <f t="shared" si="1"/>
        <v>502</v>
      </c>
      <c r="H14" s="6">
        <v>11.31</v>
      </c>
      <c r="I14" s="2">
        <f t="shared" si="2"/>
        <v>452.40000000000003</v>
      </c>
      <c r="J14" s="11">
        <v>11.99</v>
      </c>
      <c r="K14" s="2">
        <f t="shared" si="3"/>
        <v>479.6</v>
      </c>
      <c r="L14" s="11">
        <f t="shared" si="4"/>
        <v>12.4625</v>
      </c>
      <c r="M14" s="2">
        <f t="shared" si="5"/>
        <v>498.5</v>
      </c>
    </row>
    <row r="15" spans="1:13" ht="38.25">
      <c r="A15" s="8" t="s">
        <v>15</v>
      </c>
      <c r="B15" s="9" t="s">
        <v>1</v>
      </c>
      <c r="C15" s="9">
        <v>10</v>
      </c>
      <c r="D15" s="6">
        <v>21</v>
      </c>
      <c r="E15" s="2">
        <f t="shared" si="0"/>
        <v>210</v>
      </c>
      <c r="F15" s="6">
        <v>30.88</v>
      </c>
      <c r="G15" s="2">
        <f t="shared" si="1"/>
        <v>308.8</v>
      </c>
      <c r="H15" s="6">
        <v>27.82</v>
      </c>
      <c r="I15" s="2">
        <f t="shared" si="2"/>
        <v>278.2</v>
      </c>
      <c r="J15" s="11">
        <v>29.49</v>
      </c>
      <c r="K15" s="2">
        <f t="shared" si="3"/>
        <v>294.9</v>
      </c>
      <c r="L15" s="11">
        <f t="shared" si="4"/>
        <v>27.297499999999996</v>
      </c>
      <c r="M15" s="2">
        <f t="shared" si="5"/>
        <v>272.97499999999997</v>
      </c>
    </row>
    <row r="16" spans="1:13" ht="25.5">
      <c r="A16" s="8" t="s">
        <v>16</v>
      </c>
      <c r="B16" s="9" t="s">
        <v>1</v>
      </c>
      <c r="C16" s="9">
        <v>10</v>
      </c>
      <c r="D16" s="6">
        <v>16</v>
      </c>
      <c r="E16" s="2">
        <f t="shared" si="0"/>
        <v>160</v>
      </c>
      <c r="F16" s="6">
        <v>25.37</v>
      </c>
      <c r="G16" s="2">
        <f t="shared" si="1"/>
        <v>253.70000000000002</v>
      </c>
      <c r="H16" s="6">
        <v>22.86</v>
      </c>
      <c r="I16" s="2">
        <f t="shared" si="2"/>
        <v>228.6</v>
      </c>
      <c r="J16" s="11">
        <v>24.23</v>
      </c>
      <c r="K16" s="2">
        <f t="shared" si="3"/>
        <v>242.3</v>
      </c>
      <c r="L16" s="11">
        <f t="shared" si="4"/>
        <v>22.115000000000002</v>
      </c>
      <c r="M16" s="2">
        <f t="shared" si="5"/>
        <v>221.15000000000003</v>
      </c>
    </row>
    <row r="17" spans="1:13" ht="51">
      <c r="A17" s="8" t="s">
        <v>17</v>
      </c>
      <c r="B17" s="9" t="s">
        <v>1</v>
      </c>
      <c r="C17" s="9">
        <v>100</v>
      </c>
      <c r="D17" s="6">
        <v>10.5</v>
      </c>
      <c r="E17" s="2">
        <f t="shared" si="0"/>
        <v>1050</v>
      </c>
      <c r="F17" s="6">
        <v>15.24</v>
      </c>
      <c r="G17" s="2">
        <f t="shared" si="1"/>
        <v>1524</v>
      </c>
      <c r="H17" s="6">
        <v>13.73</v>
      </c>
      <c r="I17" s="2">
        <f t="shared" si="2"/>
        <v>1373</v>
      </c>
      <c r="J17" s="11">
        <v>14.55</v>
      </c>
      <c r="K17" s="2">
        <f t="shared" si="3"/>
        <v>1455</v>
      </c>
      <c r="L17" s="11">
        <f t="shared" si="4"/>
        <v>13.504999999999999</v>
      </c>
      <c r="M17" s="2">
        <f t="shared" si="5"/>
        <v>1350.5</v>
      </c>
    </row>
    <row r="18" spans="1:13" ht="51">
      <c r="A18" s="7" t="s">
        <v>18</v>
      </c>
      <c r="B18" s="9" t="s">
        <v>1</v>
      </c>
      <c r="C18" s="9">
        <v>10</v>
      </c>
      <c r="D18" s="6">
        <v>78</v>
      </c>
      <c r="E18" s="2">
        <f t="shared" si="0"/>
        <v>780</v>
      </c>
      <c r="F18" s="6">
        <v>105</v>
      </c>
      <c r="G18" s="2">
        <f t="shared" si="1"/>
        <v>1050</v>
      </c>
      <c r="H18" s="6">
        <v>94.55</v>
      </c>
      <c r="I18" s="2">
        <f t="shared" si="2"/>
        <v>945.5</v>
      </c>
      <c r="J18" s="11">
        <v>99</v>
      </c>
      <c r="K18" s="2">
        <f t="shared" si="3"/>
        <v>990</v>
      </c>
      <c r="L18" s="11">
        <f t="shared" si="4"/>
        <v>94.1375</v>
      </c>
      <c r="M18" s="2">
        <f t="shared" si="5"/>
        <v>941.375</v>
      </c>
    </row>
    <row r="19" spans="1:13" ht="38.25">
      <c r="A19" s="8" t="s">
        <v>19</v>
      </c>
      <c r="B19" s="9" t="s">
        <v>1</v>
      </c>
      <c r="C19" s="9">
        <v>10</v>
      </c>
      <c r="D19" s="6">
        <v>69</v>
      </c>
      <c r="E19" s="2">
        <f t="shared" si="0"/>
        <v>690</v>
      </c>
      <c r="F19" s="6">
        <v>76.35</v>
      </c>
      <c r="G19" s="2">
        <f t="shared" si="1"/>
        <v>763.5</v>
      </c>
      <c r="H19" s="6">
        <v>68.78</v>
      </c>
      <c r="I19" s="2">
        <f t="shared" si="2"/>
        <v>687.8</v>
      </c>
      <c r="J19" s="11">
        <v>72.91</v>
      </c>
      <c r="K19" s="2">
        <f t="shared" si="3"/>
        <v>729.0999999999999</v>
      </c>
      <c r="L19" s="11">
        <f t="shared" si="4"/>
        <v>71.75999999999999</v>
      </c>
      <c r="M19" s="2">
        <f t="shared" si="5"/>
        <v>717.5999999999999</v>
      </c>
    </row>
    <row r="20" spans="1:13" ht="51">
      <c r="A20" s="8" t="s">
        <v>20</v>
      </c>
      <c r="B20" s="9" t="s">
        <v>1</v>
      </c>
      <c r="C20" s="9">
        <v>20</v>
      </c>
      <c r="D20" s="6">
        <v>24</v>
      </c>
      <c r="E20" s="2">
        <f t="shared" si="0"/>
        <v>480</v>
      </c>
      <c r="F20" s="6">
        <v>32.16</v>
      </c>
      <c r="G20" s="2">
        <f t="shared" si="1"/>
        <v>643.1999999999999</v>
      </c>
      <c r="H20" s="6">
        <v>28.97</v>
      </c>
      <c r="I20" s="2">
        <f t="shared" si="2"/>
        <v>579.4</v>
      </c>
      <c r="J20" s="11">
        <v>30.71</v>
      </c>
      <c r="K20" s="2">
        <f t="shared" si="3"/>
        <v>614.2</v>
      </c>
      <c r="L20" s="11">
        <f t="shared" si="4"/>
        <v>28.96</v>
      </c>
      <c r="M20" s="2">
        <f t="shared" si="5"/>
        <v>579.2</v>
      </c>
    </row>
    <row r="21" spans="1:13" ht="38.25">
      <c r="A21" s="8" t="s">
        <v>21</v>
      </c>
      <c r="B21" s="9" t="s">
        <v>1</v>
      </c>
      <c r="C21" s="9">
        <v>10</v>
      </c>
      <c r="D21" s="6">
        <v>24</v>
      </c>
      <c r="E21" s="2">
        <f t="shared" si="0"/>
        <v>240</v>
      </c>
      <c r="F21" s="6">
        <v>30.06</v>
      </c>
      <c r="G21" s="2">
        <f t="shared" si="1"/>
        <v>300.59999999999997</v>
      </c>
      <c r="H21" s="6">
        <v>27.08</v>
      </c>
      <c r="I21" s="2">
        <f t="shared" si="2"/>
        <v>270.79999999999995</v>
      </c>
      <c r="J21" s="11">
        <v>28.7</v>
      </c>
      <c r="K21" s="2">
        <f t="shared" si="3"/>
        <v>287</v>
      </c>
      <c r="L21" s="11">
        <f>+(D21+F21+H21+J21)/4</f>
        <v>27.46</v>
      </c>
      <c r="M21" s="2">
        <f t="shared" si="5"/>
        <v>274.6</v>
      </c>
    </row>
    <row r="22" spans="1:13" ht="76.5">
      <c r="A22" s="8" t="s">
        <v>22</v>
      </c>
      <c r="B22" s="9" t="s">
        <v>1</v>
      </c>
      <c r="C22" s="9">
        <v>3</v>
      </c>
      <c r="D22" s="6">
        <v>144</v>
      </c>
      <c r="E22" s="2">
        <f t="shared" si="0"/>
        <v>432</v>
      </c>
      <c r="F22" s="6">
        <v>285</v>
      </c>
      <c r="G22" s="2">
        <f t="shared" si="1"/>
        <v>855</v>
      </c>
      <c r="H22" s="6">
        <v>250</v>
      </c>
      <c r="I22" s="2">
        <f t="shared" si="2"/>
        <v>750</v>
      </c>
      <c r="J22" s="11">
        <v>270</v>
      </c>
      <c r="K22" s="2">
        <f t="shared" si="3"/>
        <v>810</v>
      </c>
      <c r="L22" s="11">
        <f aca="true" t="shared" si="6" ref="L22:L30">(D22+F22+H22+J22)/4</f>
        <v>237.25</v>
      </c>
      <c r="M22" s="2">
        <f t="shared" si="5"/>
        <v>711.75</v>
      </c>
    </row>
    <row r="23" spans="1:13" ht="89.25">
      <c r="A23" s="8" t="s">
        <v>23</v>
      </c>
      <c r="B23" s="9" t="s">
        <v>1</v>
      </c>
      <c r="C23" s="9">
        <v>2</v>
      </c>
      <c r="D23" s="4">
        <v>408</v>
      </c>
      <c r="E23" s="2">
        <f t="shared" si="0"/>
        <v>816</v>
      </c>
      <c r="F23" s="6">
        <v>288.31</v>
      </c>
      <c r="G23" s="2">
        <f t="shared" si="1"/>
        <v>576.62</v>
      </c>
      <c r="H23" s="6">
        <v>259.74</v>
      </c>
      <c r="I23" s="2">
        <f t="shared" si="2"/>
        <v>519.48</v>
      </c>
      <c r="J23" s="11">
        <v>275.32</v>
      </c>
      <c r="K23" s="2">
        <f t="shared" si="3"/>
        <v>550.64</v>
      </c>
      <c r="L23" s="11">
        <f t="shared" si="6"/>
        <v>307.8425</v>
      </c>
      <c r="M23" s="2">
        <f t="shared" si="5"/>
        <v>615.685</v>
      </c>
    </row>
    <row r="24" spans="1:13" ht="52.5" customHeight="1">
      <c r="A24" s="8" t="s">
        <v>24</v>
      </c>
      <c r="B24" s="9" t="s">
        <v>1</v>
      </c>
      <c r="C24" s="9">
        <v>1</v>
      </c>
      <c r="D24" s="4">
        <v>454</v>
      </c>
      <c r="E24" s="2">
        <f t="shared" si="0"/>
        <v>454</v>
      </c>
      <c r="F24" s="6">
        <v>401.36</v>
      </c>
      <c r="G24" s="2">
        <f t="shared" si="1"/>
        <v>401.36</v>
      </c>
      <c r="H24" s="6">
        <v>361.59</v>
      </c>
      <c r="I24" s="2">
        <f t="shared" si="2"/>
        <v>361.59</v>
      </c>
      <c r="J24" s="11">
        <v>383.29</v>
      </c>
      <c r="K24" s="2">
        <f t="shared" si="3"/>
        <v>383.29</v>
      </c>
      <c r="L24" s="11">
        <f t="shared" si="6"/>
        <v>400.06</v>
      </c>
      <c r="M24" s="2">
        <f t="shared" si="5"/>
        <v>400.06</v>
      </c>
    </row>
    <row r="25" spans="1:13" ht="102">
      <c r="A25" s="8" t="s">
        <v>25</v>
      </c>
      <c r="B25" s="9" t="s">
        <v>1</v>
      </c>
      <c r="C25" s="9">
        <v>2</v>
      </c>
      <c r="D25" s="4">
        <v>408</v>
      </c>
      <c r="E25" s="3">
        <f t="shared" si="0"/>
        <v>816</v>
      </c>
      <c r="F25" s="6">
        <v>285</v>
      </c>
      <c r="G25" s="3">
        <f t="shared" si="1"/>
        <v>570</v>
      </c>
      <c r="H25" s="6">
        <v>250</v>
      </c>
      <c r="I25" s="3">
        <f t="shared" si="2"/>
        <v>500</v>
      </c>
      <c r="J25" s="11">
        <v>270</v>
      </c>
      <c r="K25" s="2">
        <f t="shared" si="3"/>
        <v>540</v>
      </c>
      <c r="L25" s="11">
        <f t="shared" si="6"/>
        <v>303.25</v>
      </c>
      <c r="M25" s="2">
        <f t="shared" si="5"/>
        <v>606.5</v>
      </c>
    </row>
    <row r="26" spans="1:13" ht="25.5">
      <c r="A26" s="8" t="s">
        <v>26</v>
      </c>
      <c r="B26" s="9" t="s">
        <v>1</v>
      </c>
      <c r="C26" s="9">
        <v>10</v>
      </c>
      <c r="D26" s="6">
        <v>102</v>
      </c>
      <c r="E26" s="3">
        <f t="shared" si="0"/>
        <v>1020</v>
      </c>
      <c r="F26" s="6">
        <v>136.76</v>
      </c>
      <c r="G26" s="3">
        <f t="shared" si="1"/>
        <v>1367.6</v>
      </c>
      <c r="H26" s="6">
        <v>123.21</v>
      </c>
      <c r="I26" s="3">
        <f t="shared" si="2"/>
        <v>1232.1</v>
      </c>
      <c r="J26" s="11">
        <v>130.6</v>
      </c>
      <c r="K26" s="2">
        <f t="shared" si="3"/>
        <v>1306</v>
      </c>
      <c r="L26" s="11">
        <f t="shared" si="6"/>
        <v>123.14249999999998</v>
      </c>
      <c r="M26" s="2">
        <f t="shared" si="5"/>
        <v>1231.4249999999997</v>
      </c>
    </row>
    <row r="27" spans="1:13" ht="63.75">
      <c r="A27" s="8" t="s">
        <v>27</v>
      </c>
      <c r="B27" s="9" t="s">
        <v>1</v>
      </c>
      <c r="C27" s="9">
        <v>100</v>
      </c>
      <c r="D27" s="6">
        <v>5</v>
      </c>
      <c r="E27" s="3">
        <f t="shared" si="0"/>
        <v>500</v>
      </c>
      <c r="F27" s="6">
        <v>7.08</v>
      </c>
      <c r="G27" s="3">
        <f t="shared" si="1"/>
        <v>708</v>
      </c>
      <c r="H27" s="6">
        <v>6.38</v>
      </c>
      <c r="I27" s="3">
        <f t="shared" si="2"/>
        <v>638</v>
      </c>
      <c r="J27" s="11">
        <v>6.76</v>
      </c>
      <c r="K27" s="2">
        <f t="shared" si="3"/>
        <v>676</v>
      </c>
      <c r="L27" s="11">
        <f t="shared" si="6"/>
        <v>6.305</v>
      </c>
      <c r="M27" s="2">
        <f t="shared" si="5"/>
        <v>630.5</v>
      </c>
    </row>
    <row r="28" spans="1:13" ht="38.25">
      <c r="A28" s="8" t="s">
        <v>28</v>
      </c>
      <c r="B28" s="9" t="s">
        <v>32</v>
      </c>
      <c r="C28" s="9">
        <v>10</v>
      </c>
      <c r="D28" s="6">
        <v>15</v>
      </c>
      <c r="E28" s="3">
        <f t="shared" si="0"/>
        <v>150</v>
      </c>
      <c r="F28" s="6">
        <v>28.09</v>
      </c>
      <c r="G28" s="3">
        <f t="shared" si="1"/>
        <v>280.9</v>
      </c>
      <c r="H28" s="6">
        <v>25.31</v>
      </c>
      <c r="I28" s="3">
        <f t="shared" si="2"/>
        <v>253.1</v>
      </c>
      <c r="J28" s="11">
        <v>26.83</v>
      </c>
      <c r="K28" s="2">
        <f t="shared" si="3"/>
        <v>268.29999999999995</v>
      </c>
      <c r="L28" s="11">
        <f t="shared" si="6"/>
        <v>23.8075</v>
      </c>
      <c r="M28" s="2">
        <f t="shared" si="5"/>
        <v>238.07500000000002</v>
      </c>
    </row>
    <row r="29" spans="1:13" ht="38.25">
      <c r="A29" s="8" t="s">
        <v>29</v>
      </c>
      <c r="B29" s="9" t="s">
        <v>1</v>
      </c>
      <c r="C29" s="9">
        <v>70</v>
      </c>
      <c r="D29" s="6">
        <v>11</v>
      </c>
      <c r="E29" s="3">
        <f t="shared" si="0"/>
        <v>770</v>
      </c>
      <c r="F29" s="6">
        <v>17.82</v>
      </c>
      <c r="G29" s="3">
        <f>F29*C29</f>
        <v>1247.4</v>
      </c>
      <c r="H29" s="6">
        <v>16.05</v>
      </c>
      <c r="I29" s="3">
        <f t="shared" si="2"/>
        <v>1123.5</v>
      </c>
      <c r="J29" s="11">
        <v>17.01</v>
      </c>
      <c r="K29" s="2">
        <f t="shared" si="3"/>
        <v>1190.7</v>
      </c>
      <c r="L29" s="11">
        <f t="shared" si="6"/>
        <v>15.470000000000002</v>
      </c>
      <c r="M29" s="2">
        <f t="shared" si="5"/>
        <v>1082.9</v>
      </c>
    </row>
    <row r="30" spans="1:13" ht="51">
      <c r="A30" s="8" t="s">
        <v>30</v>
      </c>
      <c r="B30" s="9" t="s">
        <v>1</v>
      </c>
      <c r="C30" s="9">
        <v>200</v>
      </c>
      <c r="D30" s="6">
        <v>17</v>
      </c>
      <c r="E30" s="3">
        <f t="shared" si="0"/>
        <v>3400</v>
      </c>
      <c r="F30" s="6">
        <v>26.86</v>
      </c>
      <c r="G30" s="3">
        <f t="shared" si="1"/>
        <v>5372</v>
      </c>
      <c r="H30" s="6">
        <v>24.2</v>
      </c>
      <c r="I30" s="3">
        <f t="shared" si="2"/>
        <v>4840</v>
      </c>
      <c r="J30" s="11">
        <v>25.65</v>
      </c>
      <c r="K30" s="2">
        <f t="shared" si="3"/>
        <v>5130</v>
      </c>
      <c r="L30" s="11">
        <f t="shared" si="6"/>
        <v>23.427500000000002</v>
      </c>
      <c r="M30" s="2">
        <f t="shared" si="5"/>
        <v>4685.5</v>
      </c>
    </row>
    <row r="31" spans="1:13" ht="12.75">
      <c r="A31" s="13" t="s">
        <v>40</v>
      </c>
      <c r="B31" s="14"/>
      <c r="C31" s="14"/>
      <c r="D31" s="14"/>
      <c r="E31" s="15">
        <v>34099</v>
      </c>
      <c r="F31" s="14"/>
      <c r="G31" s="2">
        <v>38476.05</v>
      </c>
      <c r="H31" s="14"/>
      <c r="I31" s="2">
        <v>35726.48</v>
      </c>
      <c r="J31" s="14"/>
      <c r="K31" s="16">
        <v>36975.92</v>
      </c>
      <c r="L31" s="14"/>
      <c r="M31" s="14">
        <v>36319.36</v>
      </c>
    </row>
    <row r="32" spans="1:10" ht="12.75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ht="12.75">
      <c r="A33" s="1"/>
      <c r="B33" s="22" t="s">
        <v>42</v>
      </c>
      <c r="C33" s="22"/>
      <c r="D33" s="22"/>
      <c r="E33" s="22"/>
      <c r="F33" s="22"/>
      <c r="G33" s="22"/>
      <c r="H33" s="22"/>
      <c r="I33" s="22"/>
      <c r="J33" s="22"/>
    </row>
    <row r="34" spans="1:10" ht="12.7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ht="12.7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ht="12.7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ht="12.7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ht="12.7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ht="12.7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2.75">
      <c r="A40" s="1"/>
      <c r="B40" s="1"/>
      <c r="C40" s="1"/>
      <c r="D40" s="1"/>
      <c r="E40" s="1"/>
      <c r="F40" s="1"/>
      <c r="G40" s="1"/>
      <c r="H40" s="1"/>
      <c r="I40" s="1"/>
      <c r="J40" s="1"/>
    </row>
  </sheetData>
  <mergeCells count="11">
    <mergeCell ref="A4:A5"/>
    <mergeCell ref="B4:B5"/>
    <mergeCell ref="C4:C5"/>
    <mergeCell ref="F4:G4"/>
    <mergeCell ref="D4:E4"/>
    <mergeCell ref="L4:L5"/>
    <mergeCell ref="M4:M5"/>
    <mergeCell ref="C1:J2"/>
    <mergeCell ref="B33:J33"/>
    <mergeCell ref="J4:K4"/>
    <mergeCell ref="H4:I4"/>
  </mergeCells>
  <printOptions/>
  <pageMargins left="0.75" right="0.75" top="1" bottom="1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zam_dir</cp:lastModifiedBy>
  <cp:lastPrinted>2020-03-24T05:33:03Z</cp:lastPrinted>
  <dcterms:created xsi:type="dcterms:W3CDTF">1996-10-08T23:32:33Z</dcterms:created>
  <dcterms:modified xsi:type="dcterms:W3CDTF">2021-02-03T09:26:10Z</dcterms:modified>
  <cp:category/>
  <cp:version/>
  <cp:contentType/>
  <cp:contentStatus/>
</cp:coreProperties>
</file>