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ОСНОВАНИЕ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<sst xmlns="http://schemas.openxmlformats.org/spreadsheetml/2006/main" count="53" uniqueCount="49">
  <si>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Объект закупки</t>
  </si>
  <si>
    <t>Основные характеристики объекта закупки</t>
  </si>
  <si>
    <t>Расчет НМЦК (ЦКЕП)</t>
  </si>
  <si>
    <t>РК № …</t>
  </si>
  <si>
    <t>Коэффициент вариации</t>
  </si>
  <si>
    <t>Количество источников ценовой информации</t>
  </si>
  <si>
    <t>Количество</t>
  </si>
  <si>
    <t>ОБОСНОВАНИЕ НАЧАЛЬНОЙ (МАКСИМАЛЬНОЙ) ЦЕНЫ КОНТРАКТА</t>
  </si>
  <si>
    <r>
      <t xml:space="preserve">                            Используемый метод:  </t>
    </r>
    <r>
      <rPr>
        <sz val="10"/>
        <rFont val="Arial"/>
        <family val="2"/>
      </rPr>
      <t xml:space="preserve">метод сопоставимых рыночных цен (анализ рынка)     </t>
    </r>
  </si>
  <si>
    <t xml:space="preserve">ИНСТРУКЦИЯ </t>
  </si>
  <si>
    <t>по заполнению обоснования НМЦК</t>
  </si>
  <si>
    <t>Колонка 1</t>
  </si>
  <si>
    <t>Колонка 2</t>
  </si>
  <si>
    <t>В данной колонке количество указывается только целыми числами без указания единиц измерения</t>
  </si>
  <si>
    <t>Колонка 3</t>
  </si>
  <si>
    <t>Колонка 4</t>
  </si>
  <si>
    <t>Колонки 5-9</t>
  </si>
  <si>
    <t>В данной колонке количество указывается числами без указания единиц валюты</t>
  </si>
  <si>
    <t>Колонка 10</t>
  </si>
  <si>
    <t>Колонка 11</t>
  </si>
  <si>
    <t>Колонка 11*</t>
  </si>
  <si>
    <t>Указывается количество используемых источников ценовой информации от 3 до 5.</t>
  </si>
  <si>
    <t xml:space="preserve">Указывается количество закупаемого товара (работы, услуги). </t>
  </si>
  <si>
    <t>Указывается объект закупки (предмет контракта)</t>
  </si>
  <si>
    <t>При определении цены контракта, заключаемого с единственным поставщиком (подрядчиком, исполнителем)</t>
  </si>
  <si>
    <t>в данной графе вручную прописывается минимально предложенная цена контракта, указанная в колонках 5-9</t>
  </si>
  <si>
    <t>В источнике ценовой информации указываются данные из коммерческих предложений (КП),</t>
  </si>
  <si>
    <t>каталогов (КАТ), реестра контрактов (РК), сайтов поставщиков (СП) и иных источников.</t>
  </si>
  <si>
    <t>Указываются основные характеристики объекта закупки и единица измерения (пачки, наборы, комплекты и т.п.)</t>
  </si>
  <si>
    <r>
      <t xml:space="preserve">Указывается источник иноформации (в заголовке) и </t>
    </r>
    <r>
      <rPr>
        <b/>
        <sz val="10"/>
        <rFont val="Arial"/>
        <family val="2"/>
      </rPr>
      <t>цена единицы товара</t>
    </r>
    <r>
      <rPr>
        <sz val="10"/>
        <rFont val="Arial"/>
        <family val="0"/>
      </rPr>
      <t>, работы услуги в рублях.</t>
    </r>
  </si>
  <si>
    <t>Заполняется программой автоматически по формуле из Приказа МЭР РФ</t>
  </si>
  <si>
    <t>автоматичски по формуле из Приказа МЭР</t>
  </si>
  <si>
    <t>При определении начальной (максимальной) цены контракта, данная графа заполняется программой</t>
  </si>
  <si>
    <r>
      <t xml:space="preserve">Цены поставщиков (исполнителей, подрядчиков)                                           </t>
    </r>
    <r>
      <rPr>
        <b/>
        <sz val="11"/>
        <rFont val="Times New Roman"/>
        <family val="1"/>
      </rPr>
      <t>за единицу товара (работы, услуги)</t>
    </r>
    <r>
      <rPr>
        <sz val="11"/>
        <rFont val="Times New Roman"/>
        <family val="1"/>
      </rPr>
      <t>, рублей</t>
    </r>
  </si>
  <si>
    <t>предложившего наибольшую цену, заменив его на предложение иного поставщика (подрядчика, исполнителя)</t>
  </si>
  <si>
    <r>
      <t>Коэффициент вариации не должен превышать 33%</t>
    </r>
    <r>
      <rPr>
        <sz val="10"/>
        <rFont val="Arial"/>
        <family val="0"/>
      </rPr>
      <t xml:space="preserve">. Если коэффициент вариации превышает 33%, </t>
    </r>
  </si>
  <si>
    <t>(подрядчика, исполнителя), с меньшей ценой.</t>
  </si>
  <si>
    <r>
      <t xml:space="preserve">то ячейка выделится </t>
    </r>
    <r>
      <rPr>
        <b/>
        <sz val="10"/>
        <color indexed="10"/>
        <rFont val="Arial"/>
        <family val="2"/>
      </rPr>
      <t>красным цветом</t>
    </r>
    <r>
      <rPr>
        <sz val="10"/>
        <rFont val="Arial"/>
        <family val="0"/>
      </rPr>
      <t xml:space="preserve"> и из расчета необхомо исключить ценовое предложение поставщика </t>
    </r>
  </si>
  <si>
    <t>КП №1</t>
  </si>
  <si>
    <t>КП №2</t>
  </si>
  <si>
    <t>КП №3</t>
  </si>
  <si>
    <t>КП № 4</t>
  </si>
  <si>
    <t xml:space="preserve">(предполагаемая цена контракта на поставку компютерного и иного оборудования </t>
  </si>
  <si>
    <t>моноблок IRU Office J2332 23.8" AMD A8 9600 4ГБ 120ГБ SSD AMD Radeon R7 Windows 10Home белый [1369748]</t>
  </si>
  <si>
    <t>принтер EpsonL1800 C11CD82402 (А3 струйный цветной)</t>
  </si>
  <si>
    <t>Ноутбук Lenovo IdeaPad S340-15API &lt;81NC00JNRU&gt; Ryzen 5 3500U\8\512SSD\Win10\15.6"</t>
  </si>
  <si>
    <t>Контрактный управляющий</t>
  </si>
  <si>
    <t>О.Д.Кудинова</t>
  </si>
  <si>
    <t>Лот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</si>
</sst>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18.8515625" style="0" customWidth="1"/>
    <col min="2" max="2" width="10.7109375" style="0" customWidth="1"/>
    <col min="3" max="3" width="16.8515625" style="0" customWidth="1"/>
    <col min="4" max="4" width="13.140625" style="0" customWidth="1"/>
    <col min="5" max="5" width="12.421875" style="0" customWidth="1"/>
    <col min="6" max="6" width="15.00390625" style="0" customWidth="1"/>
    <col min="7" max="7" width="16.7109375" style="0" customWidth="1"/>
    <col min="8" max="9" width="11.7109375" style="0" customWidth="1"/>
    <col min="10" max="10" width="13.57421875" style="0" customWidth="1"/>
    <col min="11" max="11" width="17.00390625" style="0" customWidth="1"/>
  </cols>
  <sheetData>
    <row r="1" ht="12.75">
      <c r="K1" s="12"/>
    </row>
    <row r="3" spans="1:11" ht="19.5" customHeight="1">
      <c r="A3" s="8"/>
      <c r="B3" s="8"/>
      <c r="C3" s="26" t="s">
        <v>7</v>
      </c>
      <c r="D3" s="26"/>
      <c r="E3" s="26"/>
      <c r="F3" s="26"/>
      <c r="G3" s="26"/>
      <c r="H3" s="26"/>
      <c r="I3" s="26"/>
      <c r="J3" s="8"/>
      <c r="K3" s="8"/>
    </row>
    <row r="4" spans="1:11" ht="31.5" customHeight="1">
      <c r="A4" s="8"/>
      <c r="B4" s="8"/>
      <c r="C4" s="27" t="s">
        <v>42</v>
      </c>
      <c r="D4" s="27"/>
      <c r="E4" s="27"/>
      <c r="F4" s="27"/>
      <c r="G4" s="27"/>
      <c r="H4" s="27"/>
      <c r="I4" s="27"/>
      <c r="J4" s="8"/>
      <c r="K4" s="8"/>
    </row>
    <row r="6" spans="3:8" ht="12.75">
      <c r="C6" s="25" t="s">
        <v>8</v>
      </c>
      <c r="D6" s="25"/>
      <c r="E6" s="25"/>
      <c r="F6" s="25"/>
      <c r="G6" s="25"/>
      <c r="H6" s="25"/>
    </row>
    <row r="7" ht="12.75">
      <c r="F7" t="s">
        <v>48</v>
      </c>
    </row>
    <row r="9" ht="13.5" thickBot="1"/>
    <row r="10" spans="1:11" ht="27" customHeight="1" thickBot="1">
      <c r="A10" s="20" t="s">
        <v>0</v>
      </c>
      <c r="B10" s="20" t="s">
        <v>6</v>
      </c>
      <c r="C10" s="20" t="s">
        <v>1</v>
      </c>
      <c r="D10" s="20" t="s">
        <v>5</v>
      </c>
      <c r="E10" s="22" t="s">
        <v>33</v>
      </c>
      <c r="F10" s="23"/>
      <c r="G10" s="23"/>
      <c r="H10" s="23"/>
      <c r="I10" s="24"/>
      <c r="J10" s="20" t="s">
        <v>4</v>
      </c>
      <c r="K10" s="20" t="s">
        <v>2</v>
      </c>
    </row>
    <row r="11" spans="1:11" ht="15.75" thickBot="1">
      <c r="A11" s="21"/>
      <c r="B11" s="21"/>
      <c r="C11" s="21"/>
      <c r="D11" s="21"/>
      <c r="E11" s="1" t="s">
        <v>38</v>
      </c>
      <c r="F11" s="1" t="s">
        <v>39</v>
      </c>
      <c r="G11" s="1" t="s">
        <v>40</v>
      </c>
      <c r="H11" s="2" t="s">
        <v>41</v>
      </c>
      <c r="I11" s="2" t="s">
        <v>3</v>
      </c>
      <c r="J11" s="21"/>
      <c r="K11" s="21"/>
    </row>
    <row r="12" spans="1:11" ht="15.75" thickBot="1">
      <c r="A12" s="9">
        <v>1</v>
      </c>
      <c r="B12" s="3">
        <v>2</v>
      </c>
      <c r="C12" s="3">
        <v>3</v>
      </c>
      <c r="D12" s="3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ht="95.25" customHeight="1" thickBot="1">
      <c r="A13" s="15" t="s">
        <v>43</v>
      </c>
      <c r="B13" s="17">
        <v>10</v>
      </c>
      <c r="C13" s="16" t="s">
        <v>43</v>
      </c>
      <c r="D13" s="17">
        <v>5</v>
      </c>
      <c r="E13" s="7">
        <v>36830</v>
      </c>
      <c r="F13" s="11">
        <v>36900</v>
      </c>
      <c r="G13" s="11">
        <v>36870</v>
      </c>
      <c r="H13" s="7">
        <v>31900</v>
      </c>
      <c r="I13" s="7">
        <v>40990</v>
      </c>
      <c r="J13" s="6">
        <f>STDEVA(E13:I13)/(SUM(E13:I13)/COUNTIF(E13:I13,"&gt;0"))</f>
        <v>0.08780271518664215</v>
      </c>
      <c r="K13" s="7">
        <f>B13/D13*(E13+F13+G13+H13+I13)</f>
        <v>366980</v>
      </c>
    </row>
    <row r="14" spans="1:11" ht="57.75" customHeight="1" thickBot="1">
      <c r="A14" s="19" t="s">
        <v>44</v>
      </c>
      <c r="B14" s="18">
        <v>1</v>
      </c>
      <c r="C14" s="19" t="s">
        <v>44</v>
      </c>
      <c r="D14" s="5">
        <v>5</v>
      </c>
      <c r="E14" s="7">
        <v>59800</v>
      </c>
      <c r="F14" s="11">
        <v>59300</v>
      </c>
      <c r="G14" s="11">
        <v>59750</v>
      </c>
      <c r="H14" s="7">
        <v>59990</v>
      </c>
      <c r="I14" s="7">
        <v>51867</v>
      </c>
      <c r="J14" s="6">
        <f>STDEVA(E14:I14)/(SUM(E14:I14)/COUNTIF(E14:I14,"&gt;0"))</f>
        <v>0.0604838346015549</v>
      </c>
      <c r="K14" s="7">
        <f>B14/D14*(E14+F14+G14+H14+I14)</f>
        <v>58141.4</v>
      </c>
    </row>
    <row r="15" spans="1:11" ht="90" customHeight="1" thickBot="1">
      <c r="A15" s="19" t="s">
        <v>45</v>
      </c>
      <c r="B15" s="18">
        <v>1</v>
      </c>
      <c r="C15" s="19" t="s">
        <v>45</v>
      </c>
      <c r="D15" s="5">
        <v>5</v>
      </c>
      <c r="E15" s="7">
        <v>67400</v>
      </c>
      <c r="F15" s="11">
        <v>67500</v>
      </c>
      <c r="G15" s="11">
        <v>67100</v>
      </c>
      <c r="H15" s="7">
        <v>34990</v>
      </c>
      <c r="I15" s="7">
        <v>52200</v>
      </c>
      <c r="J15" s="6">
        <f>STDEVA(E15:I15)/(SUM(E15:I15)/COUNTIF(E15:I15,"&gt;0"))</f>
        <v>0.24821201483607178</v>
      </c>
      <c r="K15" s="7">
        <f>B15/D15*(E15+F15+G15+H15+I15)</f>
        <v>57838</v>
      </c>
    </row>
    <row r="16" ht="12.75">
      <c r="K16" s="13">
        <f>SUM(K13:K15)</f>
        <v>482959.4</v>
      </c>
    </row>
    <row r="17" ht="12.75">
      <c r="K17" s="13"/>
    </row>
    <row r="18" spans="3:6" ht="12.75">
      <c r="C18" s="14" t="s">
        <v>46</v>
      </c>
      <c r="F18" s="14" t="s">
        <v>47</v>
      </c>
    </row>
  </sheetData>
  <sheetProtection/>
  <mergeCells count="10">
    <mergeCell ref="C6:H6"/>
    <mergeCell ref="C3:I3"/>
    <mergeCell ref="C4:I4"/>
    <mergeCell ref="K10:K11"/>
    <mergeCell ref="B10:B11"/>
    <mergeCell ref="A10:A11"/>
    <mergeCell ref="C10:C11"/>
    <mergeCell ref="E10:I10"/>
    <mergeCell ref="D10:D11"/>
    <mergeCell ref="J10:J11"/>
  </mergeCells>
  <conditionalFormatting sqref="J13:J15">
    <cfRule type="cellIs" priority="7" dxfId="0" operator="greaterThan" stopIfTrue="1">
      <formula>0.33</formula>
    </cfRule>
  </conditionalFormatting>
  <printOptions/>
  <pageMargins left="0.41" right="0.31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1.57421875" style="0" customWidth="1"/>
    <col min="2" max="2" width="2.140625" style="0" customWidth="1"/>
  </cols>
  <sheetData>
    <row r="2" spans="5:7" ht="12.75">
      <c r="E2" s="10"/>
      <c r="G2" s="10" t="s">
        <v>9</v>
      </c>
    </row>
    <row r="3" ht="12.75">
      <c r="F3" s="10" t="s">
        <v>10</v>
      </c>
    </row>
    <row r="5" spans="1:3" ht="12.75">
      <c r="A5" s="10" t="s">
        <v>11</v>
      </c>
      <c r="C5" t="s">
        <v>23</v>
      </c>
    </row>
    <row r="6" ht="12.75">
      <c r="A6" s="10"/>
    </row>
    <row r="7" spans="1:3" ht="12.75">
      <c r="A7" s="10" t="s">
        <v>12</v>
      </c>
      <c r="C7" t="s">
        <v>22</v>
      </c>
    </row>
    <row r="8" spans="1:3" ht="12.75">
      <c r="A8" s="10"/>
      <c r="C8" t="s">
        <v>13</v>
      </c>
    </row>
    <row r="9" ht="12.75">
      <c r="A9" s="10"/>
    </row>
    <row r="10" spans="1:3" ht="12.75">
      <c r="A10" s="10" t="s">
        <v>14</v>
      </c>
      <c r="C10" t="s">
        <v>28</v>
      </c>
    </row>
    <row r="11" ht="12.75">
      <c r="A11" s="10"/>
    </row>
    <row r="12" spans="1:3" ht="12.75">
      <c r="A12" s="10" t="s">
        <v>15</v>
      </c>
      <c r="C12" t="s">
        <v>21</v>
      </c>
    </row>
    <row r="13" spans="1:3" ht="12.75">
      <c r="A13" s="10"/>
      <c r="C13" t="s">
        <v>13</v>
      </c>
    </row>
    <row r="14" ht="12.75">
      <c r="A14" s="10"/>
    </row>
    <row r="15" spans="1:3" ht="12.75">
      <c r="A15" s="10" t="s">
        <v>16</v>
      </c>
      <c r="C15" t="s">
        <v>29</v>
      </c>
    </row>
    <row r="16" spans="1:3" ht="12.75">
      <c r="A16" s="10"/>
      <c r="C16" t="s">
        <v>17</v>
      </c>
    </row>
    <row r="17" spans="1:3" ht="12.75">
      <c r="A17" s="10"/>
      <c r="C17" t="s">
        <v>26</v>
      </c>
    </row>
    <row r="18" spans="1:3" ht="12.75">
      <c r="A18" s="10"/>
      <c r="C18" t="s">
        <v>27</v>
      </c>
    </row>
    <row r="19" ht="12.75">
      <c r="A19" s="10"/>
    </row>
    <row r="20" spans="1:3" ht="12.75">
      <c r="A20" s="10" t="s">
        <v>18</v>
      </c>
      <c r="C20" t="s">
        <v>30</v>
      </c>
    </row>
    <row r="21" spans="1:3" ht="12.75">
      <c r="A21" s="10"/>
      <c r="C21" s="10" t="s">
        <v>35</v>
      </c>
    </row>
    <row r="22" spans="1:3" ht="12.75">
      <c r="A22" s="10"/>
      <c r="C22" t="s">
        <v>37</v>
      </c>
    </row>
    <row r="23" spans="1:3" ht="12.75">
      <c r="A23" s="10"/>
      <c r="C23" t="s">
        <v>34</v>
      </c>
    </row>
    <row r="24" spans="1:3" ht="12.75">
      <c r="A24" s="10"/>
      <c r="C24" t="s">
        <v>36</v>
      </c>
    </row>
    <row r="25" ht="12.75">
      <c r="A25" s="10"/>
    </row>
    <row r="26" spans="1:3" ht="12.75">
      <c r="A26" s="10" t="s">
        <v>19</v>
      </c>
      <c r="C26" t="s">
        <v>32</v>
      </c>
    </row>
    <row r="27" spans="1:3" ht="12.75">
      <c r="A27" s="10"/>
      <c r="C27" t="s">
        <v>31</v>
      </c>
    </row>
    <row r="28" ht="12.75">
      <c r="A28" s="10"/>
    </row>
    <row r="29" spans="1:3" ht="12.75">
      <c r="A29" s="10" t="s">
        <v>20</v>
      </c>
      <c r="C29" t="s">
        <v>24</v>
      </c>
    </row>
    <row r="30" ht="12.75">
      <c r="C30" t="s">
        <v>25</v>
      </c>
    </row>
  </sheetData>
  <sheetProtection/>
  <printOptions/>
  <pageMargins left="0.65" right="0.48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2021-04-17T10:21:52Z</cp:lastPrinted>
  <dcterms:created xsi:type="dcterms:W3CDTF">1996-10-08T23:32:33Z</dcterms:created>
  <dcterms:modified xsi:type="dcterms:W3CDTF">2021-05-15T07:10:58Z</dcterms:modified>
  <cp:category/>
  <cp:version/>
  <cp:contentType/>
  <cp:contentStatus/>
</cp:coreProperties>
</file>