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6" windowHeight="11016" activeTab="0"/>
  </bookViews>
  <sheets>
    <sheet name="Лист1" sheetId="1" r:id="rId1"/>
  </sheets>
  <definedNames>
    <definedName name="_GoBack" localSheetId="0">'Лист1'!$B$50</definedName>
  </definedNames>
  <calcPr fullCalcOnLoad="1" refMode="R1C1"/>
</workbook>
</file>

<file path=xl/sharedStrings.xml><?xml version="1.0" encoding="utf-8"?>
<sst xmlns="http://schemas.openxmlformats.org/spreadsheetml/2006/main" count="31" uniqueCount="27">
  <si>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</si>
  <si>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</si>
  <si>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</si>
  <si>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</si>
  <si>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</si>
  <si>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</si>
  <si>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</si>
  <si>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 xml:space="preserve">  - среднее квадратичное отклонение      </t>
  </si>
  <si>
    <t>Коммерческое предложение №2</t>
  </si>
  <si>
    <t>Приложение №3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</si>
  <si>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</si>
  <si>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</si>
  <si>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</si>
  <si>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</si>
  <si>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</si>
  <si>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</si>
  <si>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</si>
  <si>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 xml:space="preserve">Коммерческое предложение №1 </t>
  </si>
  <si>
    <t>Количество</t>
  </si>
  <si>
    <t>Ед.Измерения</t>
  </si>
  <si>
    <t>Коммерческое предложение №3</t>
  </si>
  <si>
    <t xml:space="preserve">Дизельное топливо </t>
  </si>
  <si>
    <t>Бензин АИ-92</t>
  </si>
  <si>
    <t>л</t>
  </si>
  <si>
    <t>Бензин АИ-95</t>
  </si>
  <si>
    <t>Обоснование начальной (максимальной) цены договора, содержащее полученные заказчиком расчеты</t>
  </si>
  <si>
    <t>Расчет начальной (максимальной) цены договора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</si>
</sst>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5" fillId="0" borderId="0" xfId="0" applyFont="1" applyAlignment="1">
      <alignment horizontal="justify" wrapText="1"/>
    </xf>
    <xf numFmtId="0" fontId="46" fillId="0" borderId="0" xfId="0" applyFont="1" applyAlignment="1">
      <alignment horizontal="left"/>
    </xf>
    <xf numFmtId="0" fontId="47" fillId="33" borderId="0" xfId="0" applyFont="1" applyFill="1" applyAlignment="1">
      <alignment horizontal="left"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2" fontId="49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vertical="top" wrapText="1"/>
    </xf>
    <xf numFmtId="0" fontId="48" fillId="0" borderId="0" xfId="0" applyFont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7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49" fillId="0" borderId="10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/>
    </xf>
    <xf numFmtId="0" fontId="53" fillId="0" borderId="0" xfId="0" applyFont="1" applyAlignment="1">
      <alignment horizontal="left"/>
    </xf>
    <xf numFmtId="4" fontId="51" fillId="0" borderId="11" xfId="0" applyNumberFormat="1" applyFont="1" applyBorder="1" applyAlignment="1">
      <alignment horizontal="center" vertical="center" wrapText="1"/>
    </xf>
    <xf numFmtId="4" fontId="54" fillId="0" borderId="12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32" fillId="0" borderId="0" xfId="42" applyAlignment="1" applyProtection="1">
      <alignment horizontal="left"/>
      <protection/>
    </xf>
    <xf numFmtId="2" fontId="5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horizontal="right" wrapText="1"/>
    </xf>
    <xf numFmtId="0" fontId="48" fillId="0" borderId="13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5.wmf" /><Relationship Id="rId3" Type="http://schemas.openxmlformats.org/officeDocument/2006/relationships/image" Target="../media/image6.emf" /><Relationship Id="rId4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3</xdr:row>
      <xdr:rowOff>76200</xdr:rowOff>
    </xdr:from>
    <xdr:to>
      <xdr:col>11</xdr:col>
      <xdr:colOff>800100</xdr:colOff>
      <xdr:row>3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781050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7048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419100</xdr:rowOff>
    </xdr:from>
    <xdr:to>
      <xdr:col>8</xdr:col>
      <xdr:colOff>1038225</xdr:colOff>
      <xdr:row>3</xdr:row>
      <xdr:rowOff>866775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12395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3</xdr:row>
      <xdr:rowOff>504825</xdr:rowOff>
    </xdr:from>
    <xdr:to>
      <xdr:col>10</xdr:col>
      <xdr:colOff>0</xdr:colOff>
      <xdr:row>3</xdr:row>
      <xdr:rowOff>847725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209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3</xdr:row>
      <xdr:rowOff>76200</xdr:rowOff>
    </xdr:from>
    <xdr:to>
      <xdr:col>11</xdr:col>
      <xdr:colOff>800100</xdr:colOff>
      <xdr:row>3</xdr:row>
      <xdr:rowOff>561975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781050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104775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7048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419100</xdr:rowOff>
    </xdr:from>
    <xdr:to>
      <xdr:col>8</xdr:col>
      <xdr:colOff>1038225</xdr:colOff>
      <xdr:row>3</xdr:row>
      <xdr:rowOff>866775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12395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3</xdr:row>
      <xdr:rowOff>504825</xdr:rowOff>
    </xdr:from>
    <xdr:to>
      <xdr:col>10</xdr:col>
      <xdr:colOff>0</xdr:colOff>
      <xdr:row>3</xdr:row>
      <xdr:rowOff>847725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209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3</xdr:row>
      <xdr:rowOff>76200</xdr:rowOff>
    </xdr:from>
    <xdr:to>
      <xdr:col>11</xdr:col>
      <xdr:colOff>800100</xdr:colOff>
      <xdr:row>3</xdr:row>
      <xdr:rowOff>561975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781050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104775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7048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419100</xdr:rowOff>
    </xdr:from>
    <xdr:to>
      <xdr:col>8</xdr:col>
      <xdr:colOff>1038225</xdr:colOff>
      <xdr:row>3</xdr:row>
      <xdr:rowOff>866775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12395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3</xdr:row>
      <xdr:rowOff>504825</xdr:rowOff>
    </xdr:from>
    <xdr:to>
      <xdr:col>10</xdr:col>
      <xdr:colOff>0</xdr:colOff>
      <xdr:row>3</xdr:row>
      <xdr:rowOff>847725</xdr:rowOff>
    </xdr:to>
    <xdr:pic>
      <xdr:nvPicPr>
        <xdr:cNvPr id="12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209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4">
      <selection activeCell="F6" sqref="F6"/>
    </sheetView>
  </sheetViews>
  <sheetFormatPr defaultColWidth="9.140625" defaultRowHeight="15"/>
  <cols>
    <col min="1" max="1" width="3.421875" style="15" customWidth="1"/>
    <col min="2" max="2" width="25.00390625" style="15" customWidth="1"/>
    <col min="3" max="3" width="8.00390625" style="15" customWidth="1"/>
    <col min="4" max="4" width="6.28125" style="15" customWidth="1"/>
    <col min="5" max="5" width="9.8515625" style="15" customWidth="1"/>
    <col min="6" max="6" width="9.00390625" style="15" customWidth="1"/>
    <col min="7" max="7" width="9.00390625" style="26" customWidth="1"/>
    <col min="8" max="8" width="15.28125" style="15" customWidth="1"/>
    <col min="9" max="9" width="15.57421875" style="15" customWidth="1"/>
    <col min="10" max="10" width="11.140625" style="15" customWidth="1"/>
    <col min="11" max="11" width="12.140625" style="15" customWidth="1"/>
    <col min="12" max="12" width="12.28125" style="15" customWidth="1"/>
    <col min="13" max="16384" width="9.140625" style="15" customWidth="1"/>
  </cols>
  <sheetData>
    <row r="1" spans="1:12" ht="15" customHeight="1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6"/>
    </row>
    <row r="2" spans="1:12" ht="15" customHeight="1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5"/>
    </row>
    <row r="3" spans="1:12" ht="25.5" customHeight="1">
      <c r="A3" s="36" t="s">
        <v>26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11"/>
    </row>
    <row r="4" spans="1:13" ht="74.25" customHeight="1">
      <c r="A4" s="7" t="s">
        <v>6</v>
      </c>
      <c r="B4" s="7" t="s">
        <v>0</v>
      </c>
      <c r="C4" s="7" t="s">
        <v>19</v>
      </c>
      <c r="D4" s="7" t="s">
        <v>18</v>
      </c>
      <c r="E4" s="7" t="s">
        <v>17</v>
      </c>
      <c r="F4" s="7" t="s">
        <v>8</v>
      </c>
      <c r="G4" s="7" t="s">
        <v>20</v>
      </c>
      <c r="H4" s="7" t="s">
        <v>1</v>
      </c>
      <c r="I4" s="8" t="s">
        <v>7</v>
      </c>
      <c r="J4" s="8" t="s">
        <v>2</v>
      </c>
      <c r="K4" s="8" t="s">
        <v>3</v>
      </c>
      <c r="L4" s="8"/>
      <c r="M4" s="4"/>
    </row>
    <row r="5" spans="1:13" s="27" customFormat="1" ht="74.25" customHeight="1">
      <c r="A5" s="7">
        <v>1</v>
      </c>
      <c r="B5" s="7" t="s">
        <v>21</v>
      </c>
      <c r="C5" s="18" t="s">
        <v>23</v>
      </c>
      <c r="D5" s="18">
        <v>7000</v>
      </c>
      <c r="E5" s="28">
        <v>52.67</v>
      </c>
      <c r="F5" s="28">
        <v>50.49</v>
      </c>
      <c r="G5" s="28">
        <v>53.37</v>
      </c>
      <c r="H5" s="19">
        <f>ROUND(AVERAGE(E5,F5,G5),2)</f>
        <v>52.18</v>
      </c>
      <c r="I5" s="10">
        <f>STDEV(E5,F5,H5,)</f>
        <v>25.906836292119237</v>
      </c>
      <c r="J5" s="9">
        <f>I5/H5*100</f>
        <v>49.648977179224296</v>
      </c>
      <c r="K5" s="9" t="s">
        <v>16</v>
      </c>
      <c r="L5" s="10">
        <f>H5*D5</f>
        <v>365260</v>
      </c>
      <c r="M5" s="4"/>
    </row>
    <row r="6" spans="1:13" s="27" customFormat="1" ht="74.25" customHeight="1">
      <c r="A6" s="7">
        <v>2</v>
      </c>
      <c r="B6" s="7" t="s">
        <v>22</v>
      </c>
      <c r="C6" s="18" t="s">
        <v>23</v>
      </c>
      <c r="D6" s="18">
        <v>3000</v>
      </c>
      <c r="E6" s="28">
        <v>46.62</v>
      </c>
      <c r="F6" s="28">
        <v>44.94</v>
      </c>
      <c r="G6" s="28">
        <v>48.79</v>
      </c>
      <c r="H6" s="19">
        <f>ROUND(AVERAGE(E6,F6,G6),2)</f>
        <v>46.78</v>
      </c>
      <c r="I6" s="10">
        <f>STDEV(E6,F6,H6,)</f>
        <v>23.0716817765849</v>
      </c>
      <c r="J6" s="9">
        <f>I6/H6*100</f>
        <v>49.31954206196003</v>
      </c>
      <c r="K6" s="9" t="s">
        <v>16</v>
      </c>
      <c r="L6" s="10">
        <f>H6*D6</f>
        <v>140340</v>
      </c>
      <c r="M6" s="4"/>
    </row>
    <row r="7" spans="1:13" s="27" customFormat="1" ht="74.25" customHeight="1" thickBot="1">
      <c r="A7" s="7">
        <v>3</v>
      </c>
      <c r="B7" s="7" t="s">
        <v>24</v>
      </c>
      <c r="C7" s="18" t="s">
        <v>23</v>
      </c>
      <c r="D7" s="18">
        <v>7000</v>
      </c>
      <c r="E7" s="28">
        <v>50.43</v>
      </c>
      <c r="F7" s="28">
        <v>48.32</v>
      </c>
      <c r="G7" s="28">
        <v>53.45</v>
      </c>
      <c r="H7" s="19">
        <f>ROUND(AVERAGE(E7,F7,G7),2)</f>
        <v>50.73</v>
      </c>
      <c r="I7" s="10">
        <f>STDEV(E7,F7,H7,)</f>
        <v>24.93640310870836</v>
      </c>
      <c r="J7" s="9">
        <f>I7/H7*100</f>
        <v>49.15514115653137</v>
      </c>
      <c r="K7" s="9" t="s">
        <v>16</v>
      </c>
      <c r="L7" s="10">
        <f>H7*D7</f>
        <v>355110</v>
      </c>
      <c r="M7" s="4"/>
    </row>
    <row r="8" spans="1:12" ht="15" customHeight="1" thickBot="1" thickTop="1">
      <c r="A8" s="32" t="s">
        <v>4</v>
      </c>
      <c r="B8" s="32"/>
      <c r="C8" s="20"/>
      <c r="D8" s="32"/>
      <c r="E8" s="32"/>
      <c r="F8" s="32"/>
      <c r="G8" s="32"/>
      <c r="H8" s="32"/>
      <c r="I8" s="32"/>
      <c r="J8" s="32"/>
      <c r="K8" s="23"/>
      <c r="L8" s="24">
        <f>SUM(L5:L7)</f>
        <v>860710</v>
      </c>
    </row>
    <row r="9" spans="2:12" ht="15.75" thickTop="1">
      <c r="B9" s="21" t="s">
        <v>5</v>
      </c>
      <c r="C9" s="21"/>
      <c r="D9" s="21"/>
      <c r="E9" s="21"/>
      <c r="F9" s="21"/>
      <c r="G9" s="21"/>
      <c r="H9" s="21"/>
      <c r="I9" s="21"/>
      <c r="J9" s="21"/>
      <c r="K9" s="21"/>
      <c r="L9" s="1"/>
    </row>
    <row r="10" spans="1:12" ht="15.75">
      <c r="A10" s="2"/>
      <c r="B10" s="30" t="s">
        <v>10</v>
      </c>
      <c r="C10" s="30"/>
      <c r="D10" s="30"/>
      <c r="E10" s="30"/>
      <c r="F10" s="30"/>
      <c r="G10" s="30"/>
      <c r="H10" s="30"/>
      <c r="I10" s="30"/>
      <c r="J10" s="30"/>
      <c r="K10" s="30"/>
      <c r="L10" s="1"/>
    </row>
    <row r="11" spans="2:12" ht="15">
      <c r="B11" s="30" t="s">
        <v>11</v>
      </c>
      <c r="C11" s="30"/>
      <c r="D11" s="30"/>
      <c r="E11" s="30"/>
      <c r="F11" s="30"/>
      <c r="G11" s="30"/>
      <c r="H11" s="30"/>
      <c r="I11" s="30"/>
      <c r="J11" s="30"/>
      <c r="K11" s="30"/>
      <c r="L11" s="1"/>
    </row>
    <row r="12" spans="2:12" ht="15">
      <c r="B12" s="30" t="s">
        <v>12</v>
      </c>
      <c r="C12" s="30"/>
      <c r="D12" s="30"/>
      <c r="E12" s="30"/>
      <c r="F12" s="30"/>
      <c r="G12" s="30"/>
      <c r="H12" s="30"/>
      <c r="I12" s="30"/>
      <c r="J12" s="30"/>
      <c r="K12" s="30"/>
      <c r="L12" s="1"/>
    </row>
    <row r="13" spans="2:12" ht="15.75">
      <c r="B13" s="30" t="s">
        <v>13</v>
      </c>
      <c r="C13" s="30"/>
      <c r="D13" s="30"/>
      <c r="E13" s="30"/>
      <c r="F13" s="30"/>
      <c r="G13" s="30"/>
      <c r="H13" s="30"/>
      <c r="I13" s="30"/>
      <c r="J13" s="30"/>
      <c r="K13" s="30"/>
      <c r="L13" s="1"/>
    </row>
    <row r="14" spans="2:12" ht="15" customHeight="1">
      <c r="B14" s="30" t="s">
        <v>14</v>
      </c>
      <c r="C14" s="30"/>
      <c r="D14" s="30"/>
      <c r="E14" s="30"/>
      <c r="F14" s="30"/>
      <c r="G14" s="30"/>
      <c r="H14" s="30"/>
      <c r="I14" s="30"/>
      <c r="J14" s="30"/>
      <c r="K14" s="30"/>
      <c r="L14" s="1"/>
    </row>
    <row r="15" spans="2:12" ht="16.5" customHeight="1">
      <c r="B15" s="30" t="s">
        <v>15</v>
      </c>
      <c r="C15" s="30"/>
      <c r="D15" s="30"/>
      <c r="E15" s="30"/>
      <c r="F15" s="30"/>
      <c r="G15" s="30"/>
      <c r="H15" s="30"/>
      <c r="I15" s="30"/>
      <c r="J15" s="30"/>
      <c r="K15" s="30"/>
      <c r="L15" s="1"/>
    </row>
    <row r="16" spans="2:12" ht="15">
      <c r="B16" s="22"/>
      <c r="C16" s="22"/>
      <c r="D16" s="22"/>
      <c r="E16" s="22"/>
      <c r="F16" s="22"/>
      <c r="G16" s="25"/>
      <c r="H16" s="22"/>
      <c r="I16" s="22"/>
      <c r="J16" s="22"/>
      <c r="K16" s="22"/>
      <c r="L16" s="1"/>
    </row>
    <row r="17" spans="1:12" ht="15">
      <c r="A17" s="1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1"/>
    </row>
    <row r="18" spans="1:12" ht="15">
      <c r="A18" s="13"/>
      <c r="B18" s="17"/>
      <c r="C18" s="3"/>
      <c r="D18" s="3"/>
      <c r="E18" s="3"/>
      <c r="F18" s="3"/>
      <c r="G18" s="3"/>
      <c r="H18" s="3"/>
      <c r="I18" s="3"/>
      <c r="J18" s="3"/>
      <c r="K18" s="3"/>
      <c r="L18" s="1"/>
    </row>
    <row r="19" spans="1:12" ht="12.75" customHeight="1">
      <c r="A19" s="13"/>
      <c r="B19" s="16"/>
      <c r="C19" s="14"/>
      <c r="D19" s="14"/>
      <c r="E19" s="14"/>
      <c r="F19" s="14"/>
      <c r="G19" s="14"/>
      <c r="H19" s="14"/>
      <c r="I19" s="14"/>
      <c r="J19" s="14"/>
      <c r="K19" s="14"/>
      <c r="L19" s="1"/>
    </row>
    <row r="20" spans="1:11" ht="13.5" customHeight="1">
      <c r="A20" s="13"/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2" spans="1:11" ht="14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</row>
  </sheetData>
  <sheetProtection/>
  <mergeCells count="14">
    <mergeCell ref="D8:J8"/>
    <mergeCell ref="B17:K17"/>
    <mergeCell ref="A2:K2"/>
    <mergeCell ref="A1:K1"/>
    <mergeCell ref="A3:K3"/>
    <mergeCell ref="A8:B8"/>
    <mergeCell ref="A22:K22"/>
    <mergeCell ref="B12:K12"/>
    <mergeCell ref="B13:K13"/>
    <mergeCell ref="B10:K10"/>
    <mergeCell ref="B11:K11"/>
    <mergeCell ref="B14:K14"/>
    <mergeCell ref="B15:K15"/>
    <mergeCell ref="B20:K2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Кузнецова</cp:lastModifiedBy>
  <cp:lastPrinted>2014-08-21T06:40:47Z</cp:lastPrinted>
  <dcterms:created xsi:type="dcterms:W3CDTF">2014-07-02T09:07:27Z</dcterms:created>
  <dcterms:modified xsi:type="dcterms:W3CDTF">2021-06-03T06:24:34Z</dcterms:modified>
  <cp:category/>
  <cp:version/>
  <cp:contentType/>
  <cp:contentStatus/>
</cp:coreProperties>
</file>