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/>
  </bookViews>
  <sheets>
    <sheet name="Sheet" sheetId="1" r:id="rId1"/>
  </sheets>
  <calcPr calcId="145621" refMode="R1C1"/>
</workbook>
</file>

<file path=xl/calcChain.xml><?xml version="1.0" encoding="utf-8"?>
<calcChain xmlns="http://schemas.openxmlformats.org/spreadsheetml/2006/main">
  <c r="AB9" i="1" l="1"/>
  <c r="AA9" i="1"/>
  <c r="AL9" i="1" s="1"/>
  <c r="AL10" i="1" s="1"/>
  <c r="AE9" i="1" l="1"/>
</calcChain>
</file>

<file path=xl/sharedStrings.xml><?xml version="1.0" encoding="utf-8"?>
<sst xmlns="http://schemas.openxmlformats.org/spreadsheetml/2006/main" count="33" uniqueCount="32">
  <si>
    <t>ПРОТОКОЛ
ПО ФОРМИРОВАНИЮ НАЧАЛЬНОЙ (МАКСИМАЛЬНОЙ)
ЦЕНЫ КОНТРАКТА</t>
  </si>
  <si>
    <t>Расчет произведен в соответствии с Приказом Минэкономразвития России от 02.10.2013 N 567 на основании информации о ценах продукции, полученной по запросу заказчика (ч.5 ст.22 44-ФЗ) и (или) информации о ценах продукции, содержащейся в контрактах (п.1 ч.18 ст.22 44-ФЗ)</t>
  </si>
  <si>
    <t>предмет контракта</t>
  </si>
  <si>
    <t>№ п/п</t>
  </si>
  <si>
    <t>Наименование товара</t>
  </si>
  <si>
    <t>Кол-во</t>
  </si>
  <si>
    <t>Ед. изм.</t>
  </si>
  <si>
    <t>Источник1</t>
  </si>
  <si>
    <t>Источник2</t>
  </si>
  <si>
    <t>Источник3</t>
  </si>
  <si>
    <t>Источник4</t>
  </si>
  <si>
    <t>Источник5</t>
  </si>
  <si>
    <t>Ср. ар. цена за ед. изм., руб.</t>
  </si>
  <si>
    <t xml:space="preserve">Ср. кв. откл. </t>
  </si>
  <si>
    <t>Коэфф. вариации</t>
  </si>
  <si>
    <t>НДС</t>
  </si>
  <si>
    <t>Н(М)ЦК, руб.</t>
  </si>
  <si>
    <t>10.11.31.130</t>
  </si>
  <si>
    <t>1377</t>
  </si>
  <si>
    <t>КГ</t>
  </si>
  <si>
    <t>-</t>
  </si>
  <si>
    <t>ВСЕГО</t>
  </si>
  <si>
    <t>* При определении Н(М)ЦК, ЦКЕП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начальной(максимальной) цены контракта, цены контракта, заключаемого с единственным поставщиком(подрядчиком, исполнителем)". Данный Приказ не учитывает, что применение утвержденных формул определения Н(М)ЦК, ЦКЕП, может привести к формированию цены контракта и цены за единицу товара (работы, услуги) с дробными значениями (количество знаков после запятой превышает 2). Большинство бухгалтерских программ, а также программное обеспечение реестра контрактов не позволяет проводить операции с такими значениями. Поэтому в случае необходимости Заказчиком применяется округление  (вниз) таких показателей.</t>
  </si>
  <si>
    <t>Работник контрактной службы/контрактный управляющий:</t>
  </si>
  <si>
    <t>(должность)</t>
  </si>
  <si>
    <t>(подпись/расшифровка подписи)</t>
  </si>
  <si>
    <t>Дата подготовки обоснования НМЦК:</t>
  </si>
  <si>
    <t>"</t>
  </si>
  <si>
    <t>г.</t>
  </si>
  <si>
    <t>Ф.И.О Исполнителя:</t>
  </si>
  <si>
    <t xml:space="preserve">Номер контактного телефона: </t>
  </si>
  <si>
    <t>STAR-PRO NMC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</si>
</sst>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#"/>
  </numFmts>
  <fonts count="4" x14ac:knownFonts="1">
    <font>
      <sz val="11"/>
      <color theme="1"/>
      <name val="Calibri"/>
      <family val="2"/>
      <scheme val="minor"/>
    </font>
    <font>
      <sz val="9"/>
      <color rgb="FF000000"/>
      <name val="Times New Roman"/>
    </font>
    <font>
      <b/>
      <sz val="9"/>
      <color rgb="FF000000"/>
      <name val="Times New Roman"/>
    </font>
    <font>
      <sz val="9"/>
      <color rgb="FFFFFFFF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366092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4" xfId="0" applyNumberFormat="1" applyFont="1" applyBorder="1" applyAlignment="1">
      <alignment horizontal="center" vertical="center" readingOrder="1"/>
    </xf>
    <xf numFmtId="0" fontId="1" fillId="0" borderId="1" xfId="0" applyNumberFormat="1" applyFont="1" applyBorder="1" applyAlignment="1">
      <alignment horizontal="center" vertical="center" wrapText="1" shrinkToFit="1" readingOrder="1"/>
    </xf>
    <xf numFmtId="49" fontId="1" fillId="0" borderId="4" xfId="0" applyNumberFormat="1" applyFont="1" applyBorder="1" applyAlignment="1">
      <alignment horizontal="center" vertical="center" wrapText="1" shrinkToFit="1" readingOrder="1"/>
    </xf>
    <xf numFmtId="4" fontId="1" fillId="0" borderId="4" xfId="0" applyNumberFormat="1" applyFont="1" applyBorder="1" applyAlignment="1">
      <alignment horizontal="center" vertical="center" wrapText="1" shrinkToFit="1" readingOrder="1"/>
    </xf>
    <xf numFmtId="0" fontId="1" fillId="2" borderId="0" xfId="0" applyNumberFormat="1" applyFont="1" applyFill="1" applyAlignment="1">
      <alignment horizontal="left" vertical="top" readingOrder="1"/>
    </xf>
    <xf numFmtId="0" fontId="2" fillId="0" borderId="0" xfId="0" applyNumberFormat="1" applyFont="1" applyAlignment="1">
      <alignment horizontal="center" vertical="top" wrapText="1" shrinkToFit="1" readingOrder="1"/>
    </xf>
    <xf numFmtId="0" fontId="1" fillId="0" borderId="0" xfId="0" applyNumberFormat="1" applyFont="1" applyAlignment="1">
      <alignment horizontal="center" vertical="center" wrapText="1" shrinkToFit="1" readingOrder="1"/>
    </xf>
    <xf numFmtId="0" fontId="1" fillId="0" borderId="0" xfId="0" applyNumberFormat="1" applyFont="1" applyAlignment="1">
      <alignment horizontal="center" vertical="top" wrapText="1" shrinkToFit="1" readingOrder="1"/>
    </xf>
    <xf numFmtId="0" fontId="1" fillId="0" borderId="1" xfId="0" applyNumberFormat="1" applyFont="1" applyBorder="1" applyAlignment="1">
      <alignment horizontal="center" vertical="center" wrapText="1" shrinkToFit="1" readingOrder="1"/>
    </xf>
    <xf numFmtId="0" fontId="1" fillId="0" borderId="3" xfId="0" applyNumberFormat="1" applyFont="1" applyBorder="1" applyAlignment="1">
      <alignment horizontal="center" wrapText="1" shrinkToFit="1" readingOrder="1"/>
    </xf>
    <xf numFmtId="0" fontId="1" fillId="0" borderId="2" xfId="0" applyNumberFormat="1" applyFont="1" applyBorder="1" applyAlignment="1">
      <alignment horizontal="center" wrapText="1" shrinkToFit="1" readingOrder="1"/>
    </xf>
    <xf numFmtId="0" fontId="1" fillId="0" borderId="3" xfId="0" applyNumberFormat="1" applyFont="1" applyBorder="1" applyAlignment="1">
      <alignment horizontal="center" vertical="center" wrapText="1" shrinkToFit="1" readingOrder="1"/>
    </xf>
    <xf numFmtId="164" fontId="1" fillId="0" borderId="4" xfId="0" applyNumberFormat="1" applyFont="1" applyBorder="1" applyAlignment="1">
      <alignment horizontal="center" vertical="center" readingOrder="1"/>
    </xf>
    <xf numFmtId="49" fontId="1" fillId="0" borderId="4" xfId="0" applyNumberFormat="1" applyFont="1" applyBorder="1" applyAlignment="1">
      <alignment horizontal="center" vertical="center" wrapText="1" shrinkToFit="1" readingOrder="1"/>
    </xf>
    <xf numFmtId="4" fontId="1" fillId="0" borderId="4" xfId="0" applyNumberFormat="1" applyFont="1" applyBorder="1" applyAlignment="1">
      <alignment horizontal="center" vertical="center" readingOrder="1"/>
    </xf>
    <xf numFmtId="164" fontId="1" fillId="0" borderId="4" xfId="0" applyNumberFormat="1" applyFont="1" applyBorder="1" applyAlignment="1">
      <alignment horizontal="center" vertical="center" wrapText="1" shrinkToFit="1" readingOrder="1"/>
    </xf>
    <xf numFmtId="0" fontId="2" fillId="0" borderId="0" xfId="0" applyNumberFormat="1" applyFont="1" applyAlignment="1">
      <alignment horizontal="left" vertical="center" wrapText="1" shrinkToFit="1" readingOrder="1"/>
    </xf>
    <xf numFmtId="164" fontId="2" fillId="0" borderId="0" xfId="0" applyNumberFormat="1" applyFont="1" applyAlignment="1">
      <alignment horizontal="center" vertical="center" readingOrder="1"/>
    </xf>
    <xf numFmtId="0" fontId="1" fillId="0" borderId="0" xfId="0" applyNumberFormat="1" applyFont="1" applyAlignment="1">
      <alignment horizontal="left" vertical="top" wrapText="1" shrinkToFit="1" readingOrder="1"/>
    </xf>
    <xf numFmtId="49" fontId="2" fillId="0" borderId="0" xfId="0" applyNumberFormat="1" applyFont="1" applyAlignment="1">
      <alignment horizontal="left" vertical="top" readingOrder="1"/>
    </xf>
    <xf numFmtId="0" fontId="2" fillId="0" borderId="0" xfId="0" applyNumberFormat="1" applyFont="1" applyAlignment="1">
      <alignment horizontal="left" vertical="top" wrapText="1" shrinkToFit="1" readingOrder="1"/>
    </xf>
    <xf numFmtId="0" fontId="1" fillId="0" borderId="0" xfId="0" applyNumberFormat="1" applyFont="1" applyAlignment="1">
      <alignment horizontal="left" wrapText="1" shrinkToFit="1" readingOrder="1"/>
    </xf>
    <xf numFmtId="0" fontId="3" fillId="0" borderId="0" xfId="0" applyNumberFormat="1" applyFont="1" applyAlignment="1">
      <alignment horizontal="left" wrapText="1" shrinkToFit="1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9525</xdr:rowOff>
    </xdr:from>
    <xdr:to>
      <xdr:col>34</xdr:col>
      <xdr:colOff>266700</xdr:colOff>
      <xdr:row>4</xdr:row>
      <xdr:rowOff>9525</xdr:rowOff>
    </xdr:to>
    <xdr:cxnSp macro="">
      <xdr:nvCxnSpPr>
        <xdr:cNvPr id="5" name="Straight Connector 4"/>
        <xdr:cNvCxnSpPr/>
      </xdr:nvCxnSpPr>
      <xdr:spPr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  <xdr:twoCellAnchor editAs="oneCell">
    <xdr:from>
      <xdr:col>28</xdr:col>
      <xdr:colOff>0</xdr:colOff>
      <xdr:row>8</xdr:row>
      <xdr:rowOff>0</xdr:rowOff>
    </xdr:from>
    <xdr:to>
      <xdr:col>29</xdr:col>
      <xdr:colOff>0</xdr:colOff>
      <xdr:row>9</xdr:row>
      <xdr:rowOff>180975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37</xdr:col>
      <xdr:colOff>0</xdr:colOff>
      <xdr:row>8</xdr:row>
      <xdr:rowOff>0</xdr:rowOff>
    </xdr:from>
    <xdr:to>
      <xdr:col>39</xdr:col>
      <xdr:colOff>0</xdr:colOff>
      <xdr:row>9</xdr:row>
      <xdr:rowOff>190500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31</xdr:col>
      <xdr:colOff>0</xdr:colOff>
      <xdr:row>8</xdr:row>
      <xdr:rowOff>0</xdr:rowOff>
    </xdr:from>
    <xdr:to>
      <xdr:col>33</xdr:col>
      <xdr:colOff>0</xdr:colOff>
      <xdr:row>8</xdr:row>
      <xdr:rowOff>285750</xdr:rowOff>
    </xdr:to>
    <xdr:pic>
      <xdr:nvPicPr>
        <xdr:cNvPr id="4" name="Picture 3"/>
        <xdr:cNvPicPr/>
      </xdr:nvPicPr>
      <xdr:blipFill rotWithShape="1"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0</xdr:colOff>
      <xdr:row>14</xdr:row>
      <xdr:rowOff>9525</xdr:rowOff>
    </xdr:from>
    <xdr:to>
      <xdr:col>31</xdr:col>
      <xdr:colOff>104775</xdr:colOff>
      <xdr:row>14</xdr:row>
      <xdr:rowOff>9525</xdr:rowOff>
    </xdr:to>
    <xdr:cxnSp macro="">
      <xdr:nvCxnSpPr>
        <xdr:cNvPr id="6" name="Straight Connector 5"/>
        <xdr:cNvCxnSpPr/>
      </xdr:nvCxnSpPr>
      <xdr:spPr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  <xdr:twoCellAnchor>
    <xdr:from>
      <xdr:col>1</xdr:col>
      <xdr:colOff>0</xdr:colOff>
      <xdr:row>17</xdr:row>
      <xdr:rowOff>9525</xdr:rowOff>
    </xdr:from>
    <xdr:to>
      <xdr:col>31</xdr:col>
      <xdr:colOff>104775</xdr:colOff>
      <xdr:row>17</xdr:row>
      <xdr:rowOff>9525</xdr:rowOff>
    </xdr:to>
    <xdr:cxnSp macro="">
      <xdr:nvCxnSpPr>
        <xdr:cNvPr id="7" name="Straight Connector 6"/>
        <xdr:cNvCxnSpPr/>
      </xdr:nvCxnSpPr>
      <xdr:spPr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  <xdr:twoCellAnchor>
    <xdr:from>
      <xdr:col>8</xdr:col>
      <xdr:colOff>0</xdr:colOff>
      <xdr:row>21</xdr:row>
      <xdr:rowOff>9525</xdr:rowOff>
    </xdr:from>
    <xdr:to>
      <xdr:col>11</xdr:col>
      <xdr:colOff>38100</xdr:colOff>
      <xdr:row>21</xdr:row>
      <xdr:rowOff>9525</xdr:rowOff>
    </xdr:to>
    <xdr:cxnSp macro="">
      <xdr:nvCxnSpPr>
        <xdr:cNvPr id="8" name="Straight Connector 7"/>
        <xdr:cNvCxnSpPr/>
      </xdr:nvCxnSpPr>
      <xdr:spPr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  <xdr:twoCellAnchor>
    <xdr:from>
      <xdr:col>15</xdr:col>
      <xdr:colOff>0</xdr:colOff>
      <xdr:row>21</xdr:row>
      <xdr:rowOff>9525</xdr:rowOff>
    </xdr:from>
    <xdr:to>
      <xdr:col>19</xdr:col>
      <xdr:colOff>352425</xdr:colOff>
      <xdr:row>21</xdr:row>
      <xdr:rowOff>9525</xdr:rowOff>
    </xdr:to>
    <xdr:cxnSp macro="">
      <xdr:nvCxnSpPr>
        <xdr:cNvPr id="9" name="Straight Connector 8"/>
        <xdr:cNvCxnSpPr/>
      </xdr:nvCxnSpPr>
      <xdr:spPr>
        <a:prstGeom prst="line">
          <a:avLst/>
        </a:prstGeom>
        <a:ln w="9525" algn="in">
          <a:solidFill>
            <a:srgbClr val="000000"/>
          </a:solidFill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AN26"/>
  <sheetViews>
    <sheetView tabSelected="1" workbookViewId="0">
      <selection activeCell="AG14" sqref="AG14"/>
    </sheetView>
  </sheetViews>
  <sheetFormatPr defaultRowHeight="15" x14ac:dyDescent="0.25"/>
  <cols>
    <col min="1" max="1" width="3.85546875" customWidth="1"/>
    <col min="2" max="2" width="0.28515625" customWidth="1"/>
    <col min="3" max="3" width="17.5703125" customWidth="1"/>
    <col min="4" max="4" width="6.7109375" customWidth="1"/>
    <col min="5" max="5" width="3.85546875" customWidth="1"/>
    <col min="6" max="6" width="2" customWidth="1"/>
    <col min="7" max="8" width="0.85546875" customWidth="1"/>
    <col min="9" max="9" width="0.7109375" customWidth="1"/>
    <col min="10" max="10" width="2.5703125" customWidth="1"/>
    <col min="11" max="11" width="3.7109375" customWidth="1"/>
    <col min="12" max="12" width="0.5703125" customWidth="1"/>
    <col min="13" max="13" width="0.85546875" customWidth="1"/>
    <col min="14" max="14" width="1" customWidth="1"/>
    <col min="15" max="15" width="0.7109375" customWidth="1"/>
    <col min="16" max="16" width="6.85546875" customWidth="1"/>
    <col min="17" max="17" width="2.7109375" customWidth="1"/>
    <col min="18" max="18" width="1.7109375" customWidth="1"/>
    <col min="19" max="19" width="2.42578125" customWidth="1"/>
    <col min="20" max="20" width="5.28515625" customWidth="1"/>
    <col min="21" max="21" width="0.85546875" customWidth="1"/>
    <col min="22" max="22" width="0.7109375" customWidth="1"/>
    <col min="23" max="23" width="6.85546875" customWidth="1"/>
    <col min="24" max="24" width="2.7109375" customWidth="1"/>
    <col min="25" max="25" width="0.7109375" customWidth="1"/>
    <col min="26" max="26" width="9.5703125" customWidth="1"/>
    <col min="27" max="27" width="7.42578125" customWidth="1"/>
    <col min="28" max="28" width="0.140625" customWidth="1"/>
    <col min="29" max="29" width="12" customWidth="1"/>
    <col min="30" max="31" width="0.140625" customWidth="1"/>
    <col min="32" max="32" width="1.5703125" customWidth="1"/>
    <col min="33" max="33" width="8.140625" customWidth="1"/>
    <col min="34" max="34" width="0.140625" customWidth="1"/>
    <col min="35" max="36" width="4" customWidth="1"/>
    <col min="37" max="37" width="1.28515625" customWidth="1"/>
    <col min="38" max="38" width="9.28515625" customWidth="1"/>
    <col min="39" max="39" width="9" customWidth="1"/>
    <col min="40" max="40" width="0.140625" customWidth="1"/>
  </cols>
  <sheetData>
    <row r="1" spans="1:40" ht="0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40" ht="39" customHeight="1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</row>
    <row r="3" spans="1:40" ht="48.75" customHeight="1" x14ac:dyDescent="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40" ht="18" customHeight="1" x14ac:dyDescent="0.25"/>
    <row r="5" spans="1:40" ht="1.5" customHeight="1" x14ac:dyDescent="0.25"/>
    <row r="6" spans="1:40" ht="16.5" customHeight="1" x14ac:dyDescent="0.25">
      <c r="P6" s="8" t="s">
        <v>2</v>
      </c>
      <c r="Q6" s="8"/>
      <c r="R6" s="8"/>
      <c r="S6" s="8"/>
      <c r="T6" s="8"/>
      <c r="U6" s="8"/>
      <c r="V6" s="8"/>
    </row>
    <row r="7" spans="1:40" ht="9" customHeight="1" x14ac:dyDescent="0.25"/>
    <row r="8" spans="1:40" ht="51" customHeight="1" x14ac:dyDescent="0.25">
      <c r="A8" s="9" t="s">
        <v>3</v>
      </c>
      <c r="B8" s="9"/>
      <c r="C8" s="2" t="s">
        <v>4</v>
      </c>
      <c r="D8" s="2" t="s">
        <v>5</v>
      </c>
      <c r="E8" s="9" t="s">
        <v>6</v>
      </c>
      <c r="F8" s="9"/>
      <c r="G8" s="9"/>
      <c r="H8" s="9" t="s">
        <v>7</v>
      </c>
      <c r="I8" s="9"/>
      <c r="J8" s="9"/>
      <c r="K8" s="9"/>
      <c r="L8" s="9"/>
      <c r="M8" s="9"/>
      <c r="N8" s="9"/>
      <c r="O8" s="9" t="s">
        <v>8</v>
      </c>
      <c r="P8" s="9"/>
      <c r="Q8" s="9"/>
      <c r="R8" s="9" t="s">
        <v>9</v>
      </c>
      <c r="S8" s="9"/>
      <c r="T8" s="9"/>
      <c r="U8" s="9"/>
      <c r="V8" s="9" t="s">
        <v>10</v>
      </c>
      <c r="W8" s="9"/>
      <c r="X8" s="9"/>
      <c r="Y8" s="9" t="s">
        <v>11</v>
      </c>
      <c r="Z8" s="9"/>
      <c r="AA8" s="2" t="s">
        <v>12</v>
      </c>
      <c r="AB8" s="11" t="s">
        <v>13</v>
      </c>
      <c r="AC8" s="11"/>
      <c r="AD8" s="11"/>
      <c r="AE8" s="11" t="s">
        <v>14</v>
      </c>
      <c r="AF8" s="11"/>
      <c r="AG8" s="11"/>
      <c r="AH8" s="11"/>
      <c r="AI8" s="12" t="s">
        <v>15</v>
      </c>
      <c r="AJ8" s="12"/>
      <c r="AK8" s="12"/>
      <c r="AL8" s="10" t="s">
        <v>16</v>
      </c>
      <c r="AM8" s="10"/>
      <c r="AN8" s="10"/>
    </row>
    <row r="9" spans="1:40" ht="32.25" customHeight="1" x14ac:dyDescent="0.25">
      <c r="A9" s="9">
        <v>1</v>
      </c>
      <c r="B9" s="9"/>
      <c r="C9" s="3" t="s">
        <v>17</v>
      </c>
      <c r="D9" s="4" t="s">
        <v>18</v>
      </c>
      <c r="E9" s="14" t="s">
        <v>19</v>
      </c>
      <c r="F9" s="14"/>
      <c r="G9" s="14"/>
      <c r="H9" s="13">
        <v>335.92</v>
      </c>
      <c r="I9" s="13"/>
      <c r="J9" s="13"/>
      <c r="K9" s="13"/>
      <c r="L9" s="13"/>
      <c r="M9" s="13"/>
      <c r="N9" s="13"/>
      <c r="O9" s="13">
        <v>356.5</v>
      </c>
      <c r="P9" s="13"/>
      <c r="Q9" s="13"/>
      <c r="R9" s="13">
        <v>366.08</v>
      </c>
      <c r="S9" s="13"/>
      <c r="T9" s="13"/>
      <c r="U9" s="13"/>
      <c r="V9" s="13">
        <v>366.08</v>
      </c>
      <c r="W9" s="13"/>
      <c r="X9" s="13"/>
      <c r="Y9" s="13">
        <v>390.52</v>
      </c>
      <c r="Z9" s="13"/>
      <c r="AA9" s="1">
        <f>ROUND(AVERAGE(H9,O9,R9,V9,Y9), 2)</f>
        <v>363.02</v>
      </c>
      <c r="AB9" s="15">
        <f>STDEV(H9,O9,R9,V9,Y9)</f>
        <v>19.697065771327452</v>
      </c>
      <c r="AC9" s="15"/>
      <c r="AD9" s="15"/>
      <c r="AE9" s="15">
        <f>AB9/AA9*100</f>
        <v>5.4258899706152421</v>
      </c>
      <c r="AF9" s="15"/>
      <c r="AG9" s="15"/>
      <c r="AH9" s="15"/>
      <c r="AI9" s="15" t="s">
        <v>20</v>
      </c>
      <c r="AJ9" s="15"/>
      <c r="AK9" s="15"/>
      <c r="AL9" s="16">
        <f>ROUND(D9*ROUND(AA9*(100 + IF(ISNUMBER(AI9), AI9, 0))/100, 2), 2)</f>
        <v>499878.54</v>
      </c>
      <c r="AM9" s="16"/>
      <c r="AN9" s="16"/>
    </row>
    <row r="10" spans="1:40" ht="18.75" customHeight="1" x14ac:dyDescent="0.25">
      <c r="B10" s="17" t="s">
        <v>21</v>
      </c>
      <c r="C10" s="17"/>
      <c r="AL10" s="18">
        <f>SUM(AL9)</f>
        <v>499878.54</v>
      </c>
      <c r="AM10" s="18"/>
    </row>
    <row r="11" spans="1:40" ht="74.25" customHeight="1" x14ac:dyDescent="0.25">
      <c r="B11" s="19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</row>
    <row r="12" spans="1:40" ht="16.5" customHeight="1" x14ac:dyDescent="0.25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</row>
    <row r="13" spans="1:40" ht="10.5" customHeight="1" x14ac:dyDescent="0.25"/>
    <row r="14" spans="1:40" ht="46.5" customHeight="1" x14ac:dyDescent="0.25">
      <c r="B14" s="21" t="s">
        <v>23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40" ht="1.5" customHeight="1" x14ac:dyDescent="0.25"/>
    <row r="16" spans="1:40" ht="16.5" customHeight="1" x14ac:dyDescent="0.25">
      <c r="K16" s="8" t="s">
        <v>24</v>
      </c>
      <c r="L16" s="8"/>
      <c r="M16" s="8"/>
      <c r="N16" s="8"/>
      <c r="O16" s="8"/>
      <c r="P16" s="8"/>
    </row>
    <row r="17" spans="2:38" ht="18" customHeight="1" x14ac:dyDescent="0.25"/>
    <row r="18" spans="2:38" ht="1.5" customHeight="1" x14ac:dyDescent="0.25"/>
    <row r="19" spans="2:38" ht="17.25" customHeight="1" x14ac:dyDescent="0.25">
      <c r="F19" s="19" t="s">
        <v>25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2:38" ht="9" customHeight="1" x14ac:dyDescent="0.25">
      <c r="B20" s="22" t="s">
        <v>26</v>
      </c>
      <c r="C20" s="22"/>
      <c r="D20" s="22"/>
      <c r="E20" s="22"/>
      <c r="F20" s="22"/>
      <c r="H20" s="22" t="s">
        <v>27</v>
      </c>
      <c r="I20" s="22"/>
      <c r="L20" s="22" t="s">
        <v>27</v>
      </c>
      <c r="M20" s="22"/>
    </row>
    <row r="21" spans="2:38" ht="7.5" customHeight="1" x14ac:dyDescent="0.25">
      <c r="B21" s="22"/>
      <c r="C21" s="22"/>
      <c r="D21" s="22"/>
      <c r="E21" s="22"/>
      <c r="F21" s="22"/>
      <c r="H21" s="22"/>
      <c r="I21" s="22"/>
      <c r="L21" s="22"/>
      <c r="M21" s="22"/>
      <c r="X21" s="19" t="s">
        <v>28</v>
      </c>
      <c r="Y21" s="19"/>
    </row>
    <row r="22" spans="2:38" ht="1.5" customHeight="1" x14ac:dyDescent="0.25">
      <c r="B22" s="22"/>
      <c r="C22" s="22"/>
      <c r="D22" s="22"/>
      <c r="E22" s="22"/>
      <c r="F22" s="22"/>
      <c r="X22" s="19"/>
      <c r="Y22" s="19"/>
    </row>
    <row r="23" spans="2:38" ht="3" customHeight="1" x14ac:dyDescent="0.25">
      <c r="X23" s="19"/>
      <c r="Y23" s="19"/>
    </row>
    <row r="24" spans="2:38" ht="18.75" customHeight="1" x14ac:dyDescent="0.25">
      <c r="B24" s="22" t="s">
        <v>29</v>
      </c>
      <c r="C24" s="22"/>
      <c r="D24" s="22"/>
    </row>
    <row r="25" spans="2:38" ht="17.25" customHeight="1" x14ac:dyDescent="0.25">
      <c r="B25" s="22" t="s">
        <v>30</v>
      </c>
      <c r="C25" s="22"/>
      <c r="D25" s="22"/>
      <c r="AK25" s="23" t="s">
        <v>31</v>
      </c>
      <c r="AL25" s="23"/>
    </row>
    <row r="26" spans="2:38" ht="6.75" customHeight="1" x14ac:dyDescent="0.25">
      <c r="AK26" s="23"/>
      <c r="AL26" s="23"/>
    </row>
  </sheetData>
  <mergeCells count="40">
    <mergeCell ref="X21:Y23"/>
    <mergeCell ref="B24:D24"/>
    <mergeCell ref="B25:D25"/>
    <mergeCell ref="AK25:AL26"/>
    <mergeCell ref="K16:P16"/>
    <mergeCell ref="F19:S19"/>
    <mergeCell ref="B20:F22"/>
    <mergeCell ref="H20:I21"/>
    <mergeCell ref="L20:M21"/>
    <mergeCell ref="B10:C10"/>
    <mergeCell ref="AL10:AM10"/>
    <mergeCell ref="B11:AM11"/>
    <mergeCell ref="B12:AM12"/>
    <mergeCell ref="B14:R14"/>
    <mergeCell ref="AB9:AD9"/>
    <mergeCell ref="AE9:AH9"/>
    <mergeCell ref="AI9:AK9"/>
    <mergeCell ref="AL9:AN9"/>
    <mergeCell ref="O9:Q9"/>
    <mergeCell ref="R9:U9"/>
    <mergeCell ref="V9:X9"/>
    <mergeCell ref="Y9:Z9"/>
    <mergeCell ref="A9:B9"/>
    <mergeCell ref="E9:G9"/>
    <mergeCell ref="H9:N9"/>
    <mergeCell ref="Y8:Z8"/>
    <mergeCell ref="AB8:AD8"/>
    <mergeCell ref="AE8:AH8"/>
    <mergeCell ref="AI8:AK8"/>
    <mergeCell ref="A1:AM1"/>
    <mergeCell ref="A2:AM2"/>
    <mergeCell ref="A3:AM3"/>
    <mergeCell ref="P6:V6"/>
    <mergeCell ref="A8:B8"/>
    <mergeCell ref="E8:G8"/>
    <mergeCell ref="H8:N8"/>
    <mergeCell ref="O8:Q8"/>
    <mergeCell ref="R8:U8"/>
    <mergeCell ref="V8:X8"/>
    <mergeCell ref="AL8:AN8"/>
  </mergeCells>
  <pageMargins left="0.11999999731779099" right="0" top="0.15000000596046448" bottom="0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Юрист</cp:lastModifiedBy>
  <cp:lastPrinted>2021-06-11T04:16:25Z</cp:lastPrinted>
  <dcterms:created xsi:type="dcterms:W3CDTF">2021-06-11T04:01:44Z</dcterms:created>
  <dcterms:modified xsi:type="dcterms:W3CDTF">2021-06-11T05:39:58Z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20.1.7.0</vt:lpwstr>
  </property>
</Properties>
</file>