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92'!$A$1:$N$39</definedName>
  </definedNames>
  <calcPr fullCalcOnLoad="1"/>
</workbook>
</file>

<file path=xl/sharedStrings.xml><?xml version="1.0" encoding="utf-8"?>
<sst xmlns="http://schemas.openxmlformats.org/spreadsheetml/2006/main" count="32" uniqueCount="30">
  <si>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</si>
  <si>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</si>
  <si>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</si>
  <si>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</si>
  <si>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</si>
  <si>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</si>
  <si>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</si>
  <si>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</si>
  <si>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</si>
  <si>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</si>
  <si>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</si>
  <si>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Расчет НМЦК с учетом округлений за одну единицу</t>
  </si>
  <si>
    <t>Совокупность значений : однородные , коэффициент вариации V&lt; 33%</t>
  </si>
  <si>
    <t>ВСЕГО: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</si>
  <si>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</si>
  <si>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</si>
  <si>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</si>
  <si>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</si>
  <si>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</si>
  <si>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</si>
  <si>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 xml:space="preserve"> На основании проведенного анализа рынка, с учетом округления значений, НМЦК составляет: </t>
  </si>
  <si>
    <t>руб.</t>
  </si>
  <si>
    <t>Дата подготовки обоснования НМЦК: 11.06.2020г.</t>
  </si>
  <si>
    <t>Цена, руб.</t>
  </si>
  <si>
    <t>Обоснование начальной (максимальной) цены контракта</t>
  </si>
  <si>
    <t>шт</t>
  </si>
  <si>
    <t>Метод сопоставимых рыночных цен (анализа рынка)</t>
  </si>
  <si>
    <t>термально-электроимпульсный костюм-тренажер REFORMA-ТЭКТ</t>
  </si>
  <si>
    <t>Поставка термально-импульского костюма-тренажера для нужд ГАУ Реабилитационный центр г.Кумертау</t>
  </si>
  <si>
    <t xml:space="preserve">Приложение №4
к извещению о проведении запроса котировок в электронной форме (обоснование начальной (максимальной) цены)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</si>
</sst>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justify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1" fontId="3" fillId="32" borderId="0" xfId="0" applyNumberFormat="1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57200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45910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0</xdr:rowOff>
    </xdr:from>
    <xdr:to>
      <xdr:col>13</xdr:col>
      <xdr:colOff>1143000</xdr:colOff>
      <xdr:row>9</xdr:row>
      <xdr:rowOff>447675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457200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1"/>
  <sheetViews>
    <sheetView tabSelected="1" view="pageBreakPreview" zoomScaleSheetLayoutView="100" zoomScalePageLayoutView="0" workbookViewId="0" topLeftCell="A10">
      <selection activeCell="A5" sqref="A5:N5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5.42187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4" width="18.421875" style="1" customWidth="1"/>
    <col min="15" max="16384" width="9.140625" style="1" customWidth="1"/>
  </cols>
  <sheetData>
    <row r="1" spans="5:14" ht="15.75">
      <c r="E1" s="42" t="s">
        <v>29</v>
      </c>
      <c r="F1" s="42"/>
      <c r="G1" s="42"/>
      <c r="H1" s="42"/>
      <c r="I1" s="42"/>
      <c r="J1" s="42"/>
      <c r="K1" s="42"/>
      <c r="L1" s="42"/>
      <c r="M1" s="42"/>
      <c r="N1" s="42"/>
    </row>
    <row r="2" spans="5:14" ht="34.5" customHeight="1"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41.25" customHeight="1">
      <c r="B3" s="5"/>
      <c r="C3" s="49" t="s">
        <v>24</v>
      </c>
      <c r="D3" s="49"/>
      <c r="E3" s="49"/>
      <c r="F3" s="49"/>
      <c r="G3" s="49"/>
      <c r="H3" s="49"/>
      <c r="I3" s="49"/>
      <c r="J3" s="49"/>
      <c r="K3" s="5"/>
      <c r="L3" s="5"/>
      <c r="M3" s="5"/>
      <c r="N3" s="5"/>
    </row>
    <row r="4" ht="18.75" customHeight="1"/>
    <row r="5" spans="1:15" ht="36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/>
    </row>
    <row r="6" spans="1:15" ht="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/>
    </row>
    <row r="7" spans="1:15" ht="45">
      <c r="A7" s="4" t="s">
        <v>1</v>
      </c>
      <c r="B7" s="44" t="s">
        <v>15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/>
    </row>
    <row r="8" spans="1:15" ht="90.75" customHeight="1">
      <c r="A8" s="18" t="s">
        <v>2</v>
      </c>
      <c r="B8" s="45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/>
    </row>
    <row r="9" spans="1:15" ht="63">
      <c r="A9" s="41" t="s">
        <v>3</v>
      </c>
      <c r="B9" s="41" t="s">
        <v>4</v>
      </c>
      <c r="C9" s="41" t="s">
        <v>5</v>
      </c>
      <c r="D9" s="41" t="s">
        <v>9</v>
      </c>
      <c r="E9" s="40" t="s">
        <v>6</v>
      </c>
      <c r="F9" s="19" t="s">
        <v>17</v>
      </c>
      <c r="G9" s="19" t="s">
        <v>18</v>
      </c>
      <c r="H9" s="19" t="s">
        <v>19</v>
      </c>
      <c r="I9" s="40" t="s">
        <v>10</v>
      </c>
      <c r="J9" s="20" t="s">
        <v>7</v>
      </c>
      <c r="K9" s="21"/>
      <c r="L9" s="21"/>
      <c r="M9" s="19" t="s">
        <v>8</v>
      </c>
      <c r="N9" s="22" t="s">
        <v>11</v>
      </c>
      <c r="O9"/>
    </row>
    <row r="10" spans="1:15" ht="54" customHeight="1">
      <c r="A10" s="41"/>
      <c r="B10" s="41"/>
      <c r="C10" s="41"/>
      <c r="D10" s="41"/>
      <c r="E10" s="40"/>
      <c r="F10" s="19" t="s">
        <v>23</v>
      </c>
      <c r="G10" s="19" t="s">
        <v>23</v>
      </c>
      <c r="H10" s="19" t="s">
        <v>23</v>
      </c>
      <c r="I10" s="40"/>
      <c r="J10" s="21"/>
      <c r="K10" s="21"/>
      <c r="L10" s="21"/>
      <c r="M10" s="21"/>
      <c r="N10" s="23"/>
      <c r="O10"/>
    </row>
    <row r="11" spans="1:15" ht="81.75" customHeight="1">
      <c r="A11" s="41"/>
      <c r="B11" s="9">
        <v>1</v>
      </c>
      <c r="C11" s="39" t="s">
        <v>27</v>
      </c>
      <c r="D11" s="9" t="s">
        <v>25</v>
      </c>
      <c r="E11" s="30">
        <v>1</v>
      </c>
      <c r="F11" s="19">
        <v>161700</v>
      </c>
      <c r="G11" s="19">
        <v>165000</v>
      </c>
      <c r="H11" s="19">
        <v>168300</v>
      </c>
      <c r="I11" s="24">
        <f>ROUND((F11+G11+H11)/3,2)</f>
        <v>165000</v>
      </c>
      <c r="J11" s="19">
        <f>SQRT(((F11-I11)*(F11-I11)+(G11-I11)*(G11-I11)+(H11-I11)*(H11-I11))/2)</f>
        <v>3300</v>
      </c>
      <c r="K11" s="21"/>
      <c r="L11" s="21"/>
      <c r="M11" s="19">
        <f>J11/I11*100</f>
        <v>2</v>
      </c>
      <c r="N11" s="13">
        <f>E11*I11</f>
        <v>165000</v>
      </c>
      <c r="O11"/>
    </row>
    <row r="12" spans="1:15" ht="81.75" customHeight="1">
      <c r="A12" s="41"/>
      <c r="B12" s="9"/>
      <c r="C12" s="39"/>
      <c r="D12" s="9"/>
      <c r="E12" s="30"/>
      <c r="F12" s="19"/>
      <c r="G12" s="19"/>
      <c r="H12" s="19"/>
      <c r="I12" s="24"/>
      <c r="J12" s="19"/>
      <c r="K12" s="21"/>
      <c r="L12" s="21"/>
      <c r="M12" s="19"/>
      <c r="N12" s="13"/>
      <c r="O12"/>
    </row>
    <row r="13" spans="1:15" ht="67.5" customHeight="1">
      <c r="A13" s="41"/>
      <c r="B13" s="9"/>
      <c r="C13" s="39"/>
      <c r="D13" s="9"/>
      <c r="E13" s="30"/>
      <c r="F13" s="19"/>
      <c r="G13" s="19"/>
      <c r="H13" s="19"/>
      <c r="I13" s="24"/>
      <c r="J13" s="19"/>
      <c r="K13" s="21"/>
      <c r="L13" s="21"/>
      <c r="M13" s="19"/>
      <c r="N13" s="13"/>
      <c r="O13"/>
    </row>
    <row r="14" spans="1:15" ht="15.75">
      <c r="A14" s="41"/>
      <c r="B14" s="9"/>
      <c r="C14" s="11" t="s">
        <v>13</v>
      </c>
      <c r="D14" s="9"/>
      <c r="E14" s="10"/>
      <c r="F14" s="19"/>
      <c r="G14" s="19"/>
      <c r="H14" s="19"/>
      <c r="I14" s="26"/>
      <c r="J14" s="19"/>
      <c r="K14" s="21"/>
      <c r="L14" s="21"/>
      <c r="M14" s="19"/>
      <c r="N14" s="25">
        <f>SUM(N11:N13)</f>
        <v>165000</v>
      </c>
      <c r="O14"/>
    </row>
    <row r="15" spans="1:15" ht="15.75">
      <c r="A15" s="41"/>
      <c r="B15" s="38" t="s">
        <v>12</v>
      </c>
      <c r="C15" s="12"/>
      <c r="D15" s="13"/>
      <c r="E15" s="14"/>
      <c r="F15" s="27"/>
      <c r="G15" s="27"/>
      <c r="H15" s="27"/>
      <c r="I15" s="26"/>
      <c r="J15" s="19"/>
      <c r="K15" s="13"/>
      <c r="L15" s="13"/>
      <c r="M15" s="19"/>
      <c r="N15" s="28"/>
      <c r="O15"/>
    </row>
    <row r="16" spans="1:15" ht="15.75" customHeight="1">
      <c r="A16" s="9" t="s">
        <v>22</v>
      </c>
      <c r="B16" s="36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/>
    </row>
    <row r="17" spans="1:15" ht="15.75">
      <c r="A17" s="15"/>
      <c r="B17" s="35"/>
      <c r="C17" s="36"/>
      <c r="D17" s="36"/>
      <c r="E17" s="36"/>
      <c r="F17" s="36"/>
      <c r="G17" s="36"/>
      <c r="H17" s="37"/>
      <c r="I17" s="23">
        <f>SUM(N14)</f>
        <v>165000</v>
      </c>
      <c r="J17" s="36" t="s">
        <v>21</v>
      </c>
      <c r="K17" s="36"/>
      <c r="L17" s="36"/>
      <c r="M17" s="36"/>
      <c r="N17" s="36"/>
      <c r="O17"/>
    </row>
    <row r="18" spans="1:14" ht="15.75">
      <c r="A18" s="16"/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>
      <c r="A19" s="29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.75">
      <c r="A20" s="29"/>
      <c r="B20" s="7"/>
      <c r="C20" s="16"/>
      <c r="D20" s="7"/>
      <c r="E20" s="7"/>
      <c r="F20" s="7"/>
      <c r="G20" s="7"/>
      <c r="H20" s="7"/>
      <c r="I20" s="7"/>
      <c r="J20" s="16"/>
      <c r="K20" s="16"/>
      <c r="L20" s="16"/>
      <c r="M20" s="7"/>
      <c r="N20" s="7"/>
    </row>
    <row r="21" spans="1:14" ht="15.75">
      <c r="A21" s="29"/>
      <c r="B21" s="7"/>
      <c r="C21" s="16"/>
      <c r="D21" s="7"/>
      <c r="E21" s="7"/>
      <c r="F21" s="7"/>
      <c r="G21" s="7"/>
      <c r="H21" s="7"/>
      <c r="I21" s="7"/>
      <c r="J21" s="17"/>
      <c r="K21" s="17"/>
      <c r="L21" s="17"/>
      <c r="M21" s="7"/>
      <c r="N21" s="7"/>
    </row>
    <row r="22" spans="1:14" ht="15.75">
      <c r="A22" s="29"/>
      <c r="B22" s="7"/>
      <c r="C22" s="16"/>
      <c r="D22" s="7"/>
      <c r="E22" s="7"/>
      <c r="F22" s="7"/>
      <c r="G22" s="7"/>
      <c r="H22" s="7" t="s">
        <v>16</v>
      </c>
      <c r="I22" s="7"/>
      <c r="J22" s="16"/>
      <c r="K22" s="17"/>
      <c r="L22" s="17"/>
      <c r="M22" s="7"/>
      <c r="N22" s="7"/>
    </row>
    <row r="23" spans="1:14" ht="15.75">
      <c r="A23" s="2"/>
      <c r="B23" s="16"/>
      <c r="C23" s="17"/>
      <c r="D23" s="7"/>
      <c r="E23" s="7"/>
      <c r="F23" s="7"/>
      <c r="G23" s="7"/>
      <c r="H23" s="7"/>
      <c r="I23" s="7"/>
      <c r="J23" s="17"/>
      <c r="K23" s="17"/>
      <c r="L23" s="17"/>
      <c r="M23" s="7"/>
      <c r="N23" s="7"/>
    </row>
    <row r="24" spans="2:14" ht="15.75">
      <c r="B24" s="2"/>
      <c r="C24" s="16"/>
      <c r="D24" s="7"/>
      <c r="E24" s="7"/>
      <c r="F24" s="7"/>
      <c r="G24" s="7"/>
      <c r="H24" s="7" t="s">
        <v>14</v>
      </c>
      <c r="I24" s="7"/>
      <c r="J24" s="17"/>
      <c r="K24" s="17"/>
      <c r="L24" s="17"/>
      <c r="M24" s="7"/>
      <c r="N24" s="7"/>
    </row>
    <row r="25" spans="1:12" ht="24" customHeight="1">
      <c r="A25" s="31"/>
      <c r="B25" s="6"/>
      <c r="C25" s="17"/>
      <c r="D25" s="7"/>
      <c r="E25" s="7"/>
      <c r="F25" s="7"/>
      <c r="G25" s="7"/>
      <c r="H25" s="1"/>
      <c r="J25" s="2"/>
      <c r="K25" s="2"/>
      <c r="L25" s="2"/>
    </row>
    <row r="26" spans="1:8" ht="15.75">
      <c r="A26" s="31"/>
      <c r="B26" s="31"/>
      <c r="C26" s="32"/>
      <c r="D26" s="7"/>
      <c r="E26" s="7"/>
      <c r="F26" s="7"/>
      <c r="G26" s="7"/>
      <c r="H26" s="1"/>
    </row>
    <row r="27" spans="1:8" ht="23.25" customHeight="1">
      <c r="A27" s="31"/>
      <c r="B27" s="31"/>
      <c r="C27" s="31"/>
      <c r="D27" s="7"/>
      <c r="E27" s="7"/>
      <c r="F27" s="1"/>
      <c r="G27" s="1"/>
      <c r="H27" s="1"/>
    </row>
    <row r="28" spans="1:8" ht="15.75">
      <c r="A28" s="31"/>
      <c r="B28" s="31"/>
      <c r="C28" s="31"/>
      <c r="D28" s="7"/>
      <c r="E28" s="7"/>
      <c r="F28" s="1"/>
      <c r="G28" s="1"/>
      <c r="H28" s="1"/>
    </row>
    <row r="29" spans="1:8" ht="15.75">
      <c r="A29" s="6"/>
      <c r="B29" s="31"/>
      <c r="C29" s="33"/>
      <c r="D29" s="7"/>
      <c r="E29" s="7"/>
      <c r="F29" s="1"/>
      <c r="G29" s="1"/>
      <c r="H29" s="1"/>
    </row>
    <row r="30" spans="1:8" ht="19.5" customHeight="1">
      <c r="A30" s="31"/>
      <c r="B30" s="6"/>
      <c r="C30" s="31"/>
      <c r="D30" s="7"/>
      <c r="E30" s="7"/>
      <c r="F30" s="1"/>
      <c r="G30" s="1"/>
      <c r="H30" s="1"/>
    </row>
    <row r="31" spans="1:8" ht="15.75">
      <c r="A31" s="6"/>
      <c r="B31" s="6"/>
      <c r="C31" s="32"/>
      <c r="D31" s="7"/>
      <c r="E31" s="7"/>
      <c r="F31" s="1"/>
      <c r="G31" s="1"/>
      <c r="H31" s="1"/>
    </row>
    <row r="32" spans="1:8" ht="15.75">
      <c r="A32" s="6"/>
      <c r="B32" s="6"/>
      <c r="C32" s="32"/>
      <c r="D32" s="7"/>
      <c r="E32" s="7"/>
      <c r="F32" s="1"/>
      <c r="G32" s="1"/>
      <c r="H32" s="1"/>
    </row>
    <row r="33" spans="1:8" ht="15.75">
      <c r="A33" s="7"/>
      <c r="C33" s="34"/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  <row r="40" spans="4:8" ht="15.75">
      <c r="D40" s="7"/>
      <c r="E40" s="7"/>
      <c r="F40" s="1"/>
      <c r="G40" s="1"/>
      <c r="H40" s="1"/>
    </row>
    <row r="41" spans="4:8" ht="15.75">
      <c r="D41" s="7"/>
      <c r="E41" s="7"/>
      <c r="F41" s="1"/>
      <c r="G41" s="1"/>
      <c r="H41" s="1"/>
    </row>
  </sheetData>
  <sheetProtection/>
  <mergeCells count="12">
    <mergeCell ref="C3:J3"/>
    <mergeCell ref="E9:E10"/>
    <mergeCell ref="I9:I10"/>
    <mergeCell ref="D9:D10"/>
    <mergeCell ref="E1:N2"/>
    <mergeCell ref="A9:A15"/>
    <mergeCell ref="B7:N7"/>
    <mergeCell ref="B8:N8"/>
    <mergeCell ref="B9:B10"/>
    <mergeCell ref="A6:N6"/>
    <mergeCell ref="A5:N5"/>
    <mergeCell ref="C9:C10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51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2021-07-14T09:02:24Z</dcterms:modified>
  <cp:category/>
  <cp:version/>
  <cp:contentType/>
  <cp:contentStatus/>
</cp:coreProperties>
</file>