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Лист1" sheetId="1" r:id="rId1"/>
  </sheets>
  <definedNames>
    <definedName name="_GoBack" localSheetId="0">'Лист1'!$B$60</definedName>
  </definedNames>
  <calcPr fullCalcOnLoad="1"/>
</workbook>
</file>

<file path=xl/sharedStrings.xml><?xml version="1.0" encoding="utf-8"?>
<sst xmlns="http://schemas.openxmlformats.org/spreadsheetml/2006/main" count="55" uniqueCount="37">
  <si>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</si>
  <si>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</si>
  <si>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</si>
  <si>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</si>
  <si>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</si>
  <si>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</si>
  <si>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</si>
  <si>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</si>
  <si>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</si>
  <si>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</si>
  <si>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</si>
  <si>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</si>
  <si>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</si>
  <si>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</si>
  <si>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</si>
  <si>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</si>
  <si>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</si>
  <si>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</si>
  <si>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</si>
  <si>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шт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</si>
  <si>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</si>
  <si>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</si>
  <si>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</si>
  <si>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</si>
  <si>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</si>
  <si>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</si>
  <si>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Стеллаж односторонний для библиотеки</t>
  </si>
  <si>
    <t>Многофункциональные стеллажи с мягкими пуфами</t>
  </si>
  <si>
    <t>Шкаф-купе для одежды (1200х420х1977)</t>
  </si>
  <si>
    <t>Стеллаж</t>
  </si>
  <si>
    <t>Стол (стиль лофт)</t>
  </si>
  <si>
    <t>Стол детский РОМАШКА составной 5 частей на телескопических опорах 1070х1070х400(580) мм</t>
  </si>
  <si>
    <t>Секция полок</t>
  </si>
  <si>
    <t>Стул барный (высокий)</t>
  </si>
  <si>
    <t>Стул , складной, 60×50×75см</t>
  </si>
  <si>
    <t>Кафедра</t>
  </si>
  <si>
    <r>
      <t>ПОСТАВКА И СБОРКА МЕБЕЛЬНОГО ОБОРУДОВАНИЯ ДЛЯ БИБЛИОТЕКИ</t>
    </r>
    <r>
      <rPr>
        <sz val="11"/>
        <color indexed="8"/>
        <rFont val="Times New Roman"/>
        <family val="1"/>
      </rPr>
      <t xml:space="preserve"> МАСАЛЬСКОГО СЕЛЬСКОГО ДОМА КУЛЬТУРЫ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</si>
</sst>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8" fillId="0" borderId="0" xfId="0" applyFont="1" applyAlignment="1">
      <alignment horizontal="justify" wrapText="1"/>
    </xf>
    <xf numFmtId="0" fontId="49" fillId="0" borderId="0" xfId="0" applyFont="1" applyAlignment="1">
      <alignment horizontal="left"/>
    </xf>
    <xf numFmtId="0" fontId="50" fillId="33" borderId="0" xfId="0" applyFont="1" applyFill="1" applyAlignment="1">
      <alignment horizontal="left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4" fontId="54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4" fontId="57" fillId="0" borderId="13" xfId="0" applyNumberFormat="1" applyFont="1" applyBorder="1" applyAlignment="1">
      <alignment horizontal="center" vertical="center" wrapText="1"/>
    </xf>
    <xf numFmtId="4" fontId="53" fillId="0" borderId="14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5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2" fillId="0" borderId="10" xfId="0" applyFont="1" applyBorder="1" applyAlignment="1">
      <alignment horizontal="left" vertical="center" wrapText="1"/>
    </xf>
    <xf numFmtId="1" fontId="29" fillId="0" borderId="10" xfId="0" applyNumberFormat="1" applyFont="1" applyBorder="1" applyAlignment="1">
      <alignment horizontal="center" vertical="center"/>
    </xf>
    <xf numFmtId="1" fontId="29" fillId="0" borderId="16" xfId="0" applyNumberFormat="1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right" wrapText="1"/>
    </xf>
    <xf numFmtId="0" fontId="51" fillId="0" borderId="0" xfId="0" applyFont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9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2" fontId="54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4" fillId="0" borderId="0" xfId="42" applyAlignment="1" applyProtection="1">
      <alignment horizontal="left"/>
      <protection/>
    </xf>
    <xf numFmtId="0" fontId="51" fillId="0" borderId="11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/>
    </xf>
    <xf numFmtId="0" fontId="51" fillId="0" borderId="11" xfId="0" applyFont="1" applyBorder="1" applyAlignment="1">
      <alignment horizontal="left" vertical="top"/>
    </xf>
    <xf numFmtId="0" fontId="51" fillId="0" borderId="17" xfId="0" applyFont="1" applyBorder="1" applyAlignment="1">
      <alignment horizontal="left" vertical="top"/>
    </xf>
    <xf numFmtId="0" fontId="51" fillId="0" borderId="14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115" zoomScaleNormal="115" zoomScalePageLayoutView="0" workbookViewId="0" topLeftCell="A7">
      <selection activeCell="M7" sqref="M7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5"/>
    </row>
    <row r="2" spans="1:12" ht="1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"/>
    </row>
    <row r="3" spans="1:12" ht="25.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9"/>
    </row>
    <row r="4" spans="1:12" s="25" customFormat="1" ht="25.5" customHeight="1">
      <c r="A4" s="41" t="s">
        <v>22</v>
      </c>
      <c r="B4" s="41"/>
      <c r="C4" s="41"/>
      <c r="D4" s="41"/>
      <c r="E4" s="48" t="s">
        <v>36</v>
      </c>
      <c r="F4" s="49"/>
      <c r="G4" s="49"/>
      <c r="H4" s="49"/>
      <c r="I4" s="49"/>
      <c r="J4" s="49"/>
      <c r="K4" s="49"/>
      <c r="L4" s="50"/>
    </row>
    <row r="5" spans="1:12" s="25" customFormat="1" ht="25.5" customHeight="1">
      <c r="A5" s="51" t="s">
        <v>23</v>
      </c>
      <c r="B5" s="51"/>
      <c r="C5" s="51"/>
      <c r="D5" s="51"/>
      <c r="E5" s="52" t="s">
        <v>24</v>
      </c>
      <c r="F5" s="53"/>
      <c r="G5" s="53"/>
      <c r="H5" s="53"/>
      <c r="I5" s="53"/>
      <c r="J5" s="53"/>
      <c r="K5" s="53"/>
      <c r="L5" s="54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25</v>
      </c>
      <c r="F7" s="16" t="s">
        <v>9</v>
      </c>
      <c r="G7" s="16" t="s">
        <v>20</v>
      </c>
      <c r="H7" s="16" t="s">
        <v>3</v>
      </c>
      <c r="I7" s="16" t="s">
        <v>21</v>
      </c>
      <c r="J7" s="16" t="s">
        <v>4</v>
      </c>
      <c r="K7" s="16" t="s">
        <v>5</v>
      </c>
      <c r="L7" s="16"/>
    </row>
    <row r="8" spans="1:13" s="24" customFormat="1" ht="74.25" customHeight="1">
      <c r="A8" s="6">
        <v>1</v>
      </c>
      <c r="B8" s="33" t="s">
        <v>26</v>
      </c>
      <c r="C8" s="16" t="s">
        <v>19</v>
      </c>
      <c r="D8" s="34">
        <v>4</v>
      </c>
      <c r="E8" s="30">
        <v>61225.27</v>
      </c>
      <c r="F8" s="30">
        <v>60080.96</v>
      </c>
      <c r="G8" s="30">
        <v>57220</v>
      </c>
      <c r="H8" s="29">
        <f aca="true" t="shared" si="0" ref="H8:H17">ROUND(AVERAGE(E8,F8,G8),2)</f>
        <v>59508.74</v>
      </c>
      <c r="I8" s="8">
        <f aca="true" t="shared" si="1" ref="I8:I17">ROUND(STDEV(E8:G8),2)</f>
        <v>2063.04</v>
      </c>
      <c r="J8" s="7">
        <f aca="true" t="shared" si="2" ref="J8:J17">ROUND(I8/H8*100,2)</f>
        <v>3.47</v>
      </c>
      <c r="K8" s="7" t="s">
        <v>16</v>
      </c>
      <c r="L8" s="8">
        <f aca="true" t="shared" si="3" ref="L8:L17">G8</f>
        <v>57220</v>
      </c>
      <c r="M8" s="36"/>
    </row>
    <row r="9" spans="1:13" s="27" customFormat="1" ht="74.25" customHeight="1">
      <c r="A9" s="6">
        <v>2</v>
      </c>
      <c r="B9" s="33" t="s">
        <v>27</v>
      </c>
      <c r="C9" s="16" t="s">
        <v>19</v>
      </c>
      <c r="D9" s="34">
        <v>1</v>
      </c>
      <c r="E9" s="30">
        <v>37072.42</v>
      </c>
      <c r="F9" s="30">
        <v>36382.48</v>
      </c>
      <c r="G9" s="30">
        <v>34650</v>
      </c>
      <c r="H9" s="29">
        <f t="shared" si="0"/>
        <v>36034.97</v>
      </c>
      <c r="I9" s="8">
        <f t="shared" si="1"/>
        <v>1248.04</v>
      </c>
      <c r="J9" s="7">
        <f t="shared" si="2"/>
        <v>3.46</v>
      </c>
      <c r="K9" s="7" t="s">
        <v>16</v>
      </c>
      <c r="L9" s="8">
        <f t="shared" si="3"/>
        <v>34650</v>
      </c>
      <c r="M9" s="36"/>
    </row>
    <row r="10" spans="1:13" s="27" customFormat="1" ht="74.25" customHeight="1">
      <c r="A10" s="6">
        <v>3</v>
      </c>
      <c r="B10" s="33" t="s">
        <v>28</v>
      </c>
      <c r="C10" s="16" t="s">
        <v>19</v>
      </c>
      <c r="D10" s="34">
        <v>1</v>
      </c>
      <c r="E10" s="30">
        <v>27365.2</v>
      </c>
      <c r="F10" s="30">
        <v>26853.73</v>
      </c>
      <c r="G10" s="30">
        <v>25575</v>
      </c>
      <c r="H10" s="29">
        <f t="shared" si="0"/>
        <v>26597.98</v>
      </c>
      <c r="I10" s="8">
        <f t="shared" si="1"/>
        <v>922.1</v>
      </c>
      <c r="J10" s="7">
        <f t="shared" si="2"/>
        <v>3.47</v>
      </c>
      <c r="K10" s="7" t="s">
        <v>16</v>
      </c>
      <c r="L10" s="8">
        <f t="shared" si="3"/>
        <v>25575</v>
      </c>
      <c r="M10" s="36"/>
    </row>
    <row r="11" spans="1:13" s="27" customFormat="1" ht="74.25" customHeight="1">
      <c r="A11" s="6">
        <v>4</v>
      </c>
      <c r="B11" s="33" t="s">
        <v>29</v>
      </c>
      <c r="C11" s="16" t="s">
        <v>19</v>
      </c>
      <c r="D11" s="34">
        <v>10</v>
      </c>
      <c r="E11" s="31">
        <v>76504.84</v>
      </c>
      <c r="F11" s="31">
        <v>75074.96</v>
      </c>
      <c r="G11" s="31">
        <v>71500</v>
      </c>
      <c r="H11" s="17">
        <f t="shared" si="0"/>
        <v>74359.93</v>
      </c>
      <c r="I11" s="8">
        <f t="shared" si="1"/>
        <v>2577.9</v>
      </c>
      <c r="J11" s="7">
        <f t="shared" si="2"/>
        <v>3.47</v>
      </c>
      <c r="K11" s="7" t="s">
        <v>16</v>
      </c>
      <c r="L11" s="8">
        <f t="shared" si="3"/>
        <v>71500</v>
      </c>
      <c r="M11" s="37"/>
    </row>
    <row r="12" spans="1:13" s="27" customFormat="1" ht="74.25" customHeight="1">
      <c r="A12" s="6">
        <v>5</v>
      </c>
      <c r="B12" s="33" t="s">
        <v>30</v>
      </c>
      <c r="C12" s="16" t="s">
        <v>19</v>
      </c>
      <c r="D12" s="34">
        <v>1</v>
      </c>
      <c r="E12" s="8">
        <v>27926.94</v>
      </c>
      <c r="F12" s="8">
        <v>27404.98</v>
      </c>
      <c r="G12" s="8">
        <v>26100</v>
      </c>
      <c r="H12" s="17">
        <f t="shared" si="0"/>
        <v>27143.97</v>
      </c>
      <c r="I12" s="8">
        <f t="shared" si="1"/>
        <v>941.02</v>
      </c>
      <c r="J12" s="7">
        <f t="shared" si="2"/>
        <v>3.47</v>
      </c>
      <c r="K12" s="7" t="s">
        <v>16</v>
      </c>
      <c r="L12" s="8">
        <f t="shared" si="3"/>
        <v>26100</v>
      </c>
      <c r="M12" s="37"/>
    </row>
    <row r="13" spans="1:13" s="32" customFormat="1" ht="74.25" customHeight="1">
      <c r="A13" s="6">
        <v>6</v>
      </c>
      <c r="B13" s="33" t="s">
        <v>35</v>
      </c>
      <c r="C13" s="16" t="s">
        <v>19</v>
      </c>
      <c r="D13" s="35">
        <v>1</v>
      </c>
      <c r="E13" s="8">
        <v>21667.45</v>
      </c>
      <c r="F13" s="8">
        <v>21262.49</v>
      </c>
      <c r="G13" s="8">
        <v>20250</v>
      </c>
      <c r="H13" s="17">
        <f t="shared" si="0"/>
        <v>21059.98</v>
      </c>
      <c r="I13" s="8">
        <f t="shared" si="1"/>
        <v>730.1</v>
      </c>
      <c r="J13" s="7">
        <f t="shared" si="2"/>
        <v>3.47</v>
      </c>
      <c r="K13" s="7" t="s">
        <v>16</v>
      </c>
      <c r="L13" s="8">
        <f t="shared" si="3"/>
        <v>20250</v>
      </c>
      <c r="M13" s="37"/>
    </row>
    <row r="14" spans="1:13" s="32" customFormat="1" ht="74.25" customHeight="1">
      <c r="A14" s="6">
        <v>7</v>
      </c>
      <c r="B14" s="33" t="s">
        <v>31</v>
      </c>
      <c r="C14" s="16" t="s">
        <v>19</v>
      </c>
      <c r="D14" s="34">
        <v>1</v>
      </c>
      <c r="E14" s="8">
        <v>12310.33</v>
      </c>
      <c r="F14" s="8">
        <v>12080.24</v>
      </c>
      <c r="G14" s="8">
        <v>11505</v>
      </c>
      <c r="H14" s="17">
        <f t="shared" si="0"/>
        <v>11965.19</v>
      </c>
      <c r="I14" s="8">
        <f t="shared" si="1"/>
        <v>414.81</v>
      </c>
      <c r="J14" s="7">
        <f t="shared" si="2"/>
        <v>3.47</v>
      </c>
      <c r="K14" s="7" t="s">
        <v>16</v>
      </c>
      <c r="L14" s="8">
        <f t="shared" si="3"/>
        <v>11505</v>
      </c>
      <c r="M14" s="37"/>
    </row>
    <row r="15" spans="1:13" s="32" customFormat="1" ht="74.25" customHeight="1">
      <c r="A15" s="6">
        <v>8</v>
      </c>
      <c r="B15" s="33" t="s">
        <v>33</v>
      </c>
      <c r="C15" s="16" t="s">
        <v>19</v>
      </c>
      <c r="D15" s="34">
        <v>7</v>
      </c>
      <c r="E15" s="8">
        <v>41284.8</v>
      </c>
      <c r="F15" s="8">
        <v>40513.18</v>
      </c>
      <c r="G15" s="8">
        <v>38584</v>
      </c>
      <c r="H15" s="17">
        <f t="shared" si="0"/>
        <v>40127.33</v>
      </c>
      <c r="I15" s="8">
        <f t="shared" si="1"/>
        <v>1391.13</v>
      </c>
      <c r="J15" s="7">
        <f t="shared" si="2"/>
        <v>3.47</v>
      </c>
      <c r="K15" s="7" t="s">
        <v>16</v>
      </c>
      <c r="L15" s="8">
        <f t="shared" si="3"/>
        <v>38584</v>
      </c>
      <c r="M15" s="37"/>
    </row>
    <row r="16" spans="1:13" s="32" customFormat="1" ht="74.25" customHeight="1">
      <c r="A16" s="6">
        <v>9</v>
      </c>
      <c r="B16" s="33" t="s">
        <v>32</v>
      </c>
      <c r="C16" s="16" t="s">
        <v>19</v>
      </c>
      <c r="D16" s="34">
        <v>2</v>
      </c>
      <c r="E16" s="8">
        <v>5728.77</v>
      </c>
      <c r="F16" s="8">
        <v>5621.7</v>
      </c>
      <c r="G16" s="8">
        <v>5354</v>
      </c>
      <c r="H16" s="17">
        <f t="shared" si="0"/>
        <v>5568.16</v>
      </c>
      <c r="I16" s="8">
        <f t="shared" si="1"/>
        <v>193.04</v>
      </c>
      <c r="J16" s="7">
        <f t="shared" si="2"/>
        <v>3.47</v>
      </c>
      <c r="K16" s="7" t="s">
        <v>16</v>
      </c>
      <c r="L16" s="8">
        <f t="shared" si="3"/>
        <v>5354</v>
      </c>
      <c r="M16" s="37"/>
    </row>
    <row r="17" spans="1:13" s="32" customFormat="1" ht="74.25" customHeight="1">
      <c r="A17" s="6">
        <v>10</v>
      </c>
      <c r="B17" s="33" t="s">
        <v>34</v>
      </c>
      <c r="C17" s="16" t="s">
        <v>19</v>
      </c>
      <c r="D17" s="34">
        <v>13</v>
      </c>
      <c r="E17" s="8">
        <v>21170.98</v>
      </c>
      <c r="F17" s="8">
        <v>20775</v>
      </c>
      <c r="G17" s="8">
        <v>19786</v>
      </c>
      <c r="H17" s="17">
        <f t="shared" si="0"/>
        <v>20577.33</v>
      </c>
      <c r="I17" s="8">
        <f t="shared" si="1"/>
        <v>713.34</v>
      </c>
      <c r="J17" s="7">
        <f t="shared" si="2"/>
        <v>3.47</v>
      </c>
      <c r="K17" s="7" t="s">
        <v>16</v>
      </c>
      <c r="L17" s="8">
        <f t="shared" si="3"/>
        <v>19786</v>
      </c>
      <c r="M17" s="37"/>
    </row>
    <row r="18" spans="1:12" ht="15" customHeight="1" thickBot="1">
      <c r="A18" s="40" t="s">
        <v>6</v>
      </c>
      <c r="B18" s="40"/>
      <c r="C18" s="18"/>
      <c r="D18" s="45"/>
      <c r="E18" s="40"/>
      <c r="F18" s="40"/>
      <c r="G18" s="40"/>
      <c r="H18" s="40"/>
      <c r="I18" s="40"/>
      <c r="J18" s="40"/>
      <c r="K18" s="21"/>
      <c r="L18" s="28">
        <f>SUM(L8:L17)</f>
        <v>310524</v>
      </c>
    </row>
    <row r="19" spans="2:12" ht="16.5" thickTop="1">
      <c r="B19" s="19" t="s">
        <v>7</v>
      </c>
      <c r="C19" s="19"/>
      <c r="D19" s="19"/>
      <c r="E19" s="19"/>
      <c r="F19" s="19"/>
      <c r="G19" s="19"/>
      <c r="H19" s="19"/>
      <c r="I19" s="19"/>
      <c r="J19" s="19"/>
      <c r="K19" s="19"/>
      <c r="L19" s="1"/>
    </row>
    <row r="20" spans="1:12" ht="15.75">
      <c r="A20" s="2"/>
      <c r="B20" s="44" t="s">
        <v>10</v>
      </c>
      <c r="C20" s="44"/>
      <c r="D20" s="44"/>
      <c r="E20" s="44"/>
      <c r="F20" s="44"/>
      <c r="G20" s="44"/>
      <c r="H20" s="44"/>
      <c r="I20" s="44"/>
      <c r="J20" s="44"/>
      <c r="K20" s="44"/>
      <c r="L20" s="1"/>
    </row>
    <row r="21" spans="2:12" ht="15.75">
      <c r="B21" s="44" t="s">
        <v>11</v>
      </c>
      <c r="C21" s="44"/>
      <c r="D21" s="44"/>
      <c r="E21" s="44"/>
      <c r="F21" s="44"/>
      <c r="G21" s="44"/>
      <c r="H21" s="44"/>
      <c r="I21" s="44"/>
      <c r="J21" s="44"/>
      <c r="K21" s="44"/>
      <c r="L21" s="1"/>
    </row>
    <row r="22" spans="2:12" ht="15.75">
      <c r="B22" s="44" t="s">
        <v>12</v>
      </c>
      <c r="C22" s="44"/>
      <c r="D22" s="44"/>
      <c r="E22" s="44"/>
      <c r="F22" s="44"/>
      <c r="G22" s="44"/>
      <c r="H22" s="44"/>
      <c r="I22" s="44"/>
      <c r="J22" s="44"/>
      <c r="K22" s="44"/>
      <c r="L22" s="1"/>
    </row>
    <row r="23" spans="2:12" ht="15.75">
      <c r="B23" s="44" t="s">
        <v>13</v>
      </c>
      <c r="C23" s="44"/>
      <c r="D23" s="44"/>
      <c r="E23" s="44"/>
      <c r="F23" s="44"/>
      <c r="G23" s="44"/>
      <c r="H23" s="44"/>
      <c r="I23" s="44"/>
      <c r="J23" s="44"/>
      <c r="K23" s="44"/>
      <c r="L23" s="1"/>
    </row>
    <row r="24" spans="2:12" ht="15" customHeight="1">
      <c r="B24" s="44" t="s">
        <v>14</v>
      </c>
      <c r="C24" s="44"/>
      <c r="D24" s="44"/>
      <c r="E24" s="44"/>
      <c r="F24" s="44"/>
      <c r="G24" s="44"/>
      <c r="H24" s="44"/>
      <c r="I24" s="44"/>
      <c r="J24" s="44"/>
      <c r="K24" s="44"/>
      <c r="L24" s="1"/>
    </row>
    <row r="25" spans="2:12" ht="16.5" customHeight="1">
      <c r="B25" s="44" t="s">
        <v>15</v>
      </c>
      <c r="C25" s="44"/>
      <c r="D25" s="44"/>
      <c r="E25" s="44"/>
      <c r="F25" s="44"/>
      <c r="G25" s="44"/>
      <c r="H25" s="44"/>
      <c r="I25" s="44"/>
      <c r="J25" s="44"/>
      <c r="K25" s="44"/>
      <c r="L25" s="1"/>
    </row>
    <row r="26" spans="2:12" ht="15.75">
      <c r="B26" s="20"/>
      <c r="C26" s="20"/>
      <c r="D26" s="20"/>
      <c r="E26" s="20"/>
      <c r="F26" s="20"/>
      <c r="G26" s="22"/>
      <c r="H26" s="20"/>
      <c r="I26" s="20"/>
      <c r="J26" s="20"/>
      <c r="K26" s="20"/>
      <c r="L26" s="1"/>
    </row>
    <row r="27" spans="1:12" ht="15.75">
      <c r="A27" s="10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1"/>
    </row>
    <row r="28" spans="1:12" ht="15.75">
      <c r="A28" s="11"/>
      <c r="B28" s="15"/>
      <c r="C28" s="3"/>
      <c r="D28" s="3"/>
      <c r="E28" s="3"/>
      <c r="F28" s="3"/>
      <c r="G28" s="3"/>
      <c r="H28" s="3"/>
      <c r="I28" s="3"/>
      <c r="J28" s="3"/>
      <c r="K28" s="3"/>
      <c r="L28" s="1"/>
    </row>
    <row r="29" spans="1:12" ht="12.75" customHeight="1">
      <c r="A29" s="11"/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"/>
    </row>
    <row r="30" spans="1:11" ht="13.5" customHeight="1">
      <c r="A30" s="11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2" spans="1:1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</sheetData>
  <sheetProtection/>
  <mergeCells count="18">
    <mergeCell ref="D18:J18"/>
    <mergeCell ref="B27:K27"/>
    <mergeCell ref="B30:K30"/>
    <mergeCell ref="B25:K25"/>
    <mergeCell ref="B24:K24"/>
    <mergeCell ref="E4:L4"/>
    <mergeCell ref="A5:D5"/>
    <mergeCell ref="E5:L5"/>
    <mergeCell ref="A1:K1"/>
    <mergeCell ref="A3:K3"/>
    <mergeCell ref="A18:B18"/>
    <mergeCell ref="A4:D4"/>
    <mergeCell ref="A2:K2"/>
    <mergeCell ref="A32:K32"/>
    <mergeCell ref="B22:K22"/>
    <mergeCell ref="B23:K23"/>
    <mergeCell ref="B20:K20"/>
    <mergeCell ref="B21:K21"/>
  </mergeCells>
  <printOptions/>
  <pageMargins left="0.1968503937007874" right="0.1968503937007874" top="0.7480314960629921" bottom="0.1968503937007874" header="0.31496062992125984" footer="0.31496062992125984"/>
  <pageSetup fitToHeight="0" fitToWidth="1" horizontalDpi="600" verticalDpi="600" orientation="landscape" paperSize="9" scale="73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RePack by Diakov</cp:lastModifiedBy>
  <cp:lastPrinted>2021-07-30T05:32:16Z</cp:lastPrinted>
  <dcterms:created xsi:type="dcterms:W3CDTF">2014-07-02T09:07:27Z</dcterms:created>
  <dcterms:modified xsi:type="dcterms:W3CDTF">2021-07-30T05:33:44Z</dcterms:modified>
  <cp:category/>
  <cp:version/>
  <cp:contentType/>
  <cp:contentStatus/>
</cp:coreProperties>
</file>