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228" activeTab="0"/>
  </bookViews>
  <sheets>
    <sheet name="Лист1" sheetId="1" r:id="rId1"/>
  </sheets>
  <definedNames>
    <definedName name="_GoBack" localSheetId="0">'Лист1'!$B$92</definedName>
  </definedNames>
  <calcPr fullCalcOnLoad="1"/>
</workbook>
</file>

<file path=xl/sharedStrings.xml><?xml version="1.0" encoding="utf-8"?>
<sst xmlns="http://schemas.openxmlformats.org/spreadsheetml/2006/main" count="150" uniqueCount="51">
  <si>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</si>
  <si>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</si>
  <si>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</si>
  <si>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</si>
  <si>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</si>
  <si>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</si>
  <si>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</si>
  <si>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</si>
  <si>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</si>
  <si>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</si>
  <si>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</si>
  <si>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</si>
  <si>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</si>
  <si>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</si>
  <si>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</si>
  <si>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</si>
  <si>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</si>
  <si>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</si>
  <si>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</si>
  <si>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</si>
  <si>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</si>
  <si>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</si>
  <si>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</si>
  <si>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</si>
  <si>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</si>
  <si>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 xml:space="preserve">Брюки </t>
  </si>
  <si>
    <t xml:space="preserve">Платье </t>
  </si>
  <si>
    <t xml:space="preserve">Костюм </t>
  </si>
  <si>
    <t xml:space="preserve">Толстовка </t>
  </si>
  <si>
    <t xml:space="preserve">Джемпер </t>
  </si>
  <si>
    <t xml:space="preserve">Халат </t>
  </si>
  <si>
    <t xml:space="preserve">Майка </t>
  </si>
  <si>
    <t>Панталоны</t>
  </si>
  <si>
    <t xml:space="preserve">Плавки </t>
  </si>
  <si>
    <t xml:space="preserve">Пижама </t>
  </si>
  <si>
    <t>Майка</t>
  </si>
  <si>
    <t>Пижама</t>
  </si>
  <si>
    <t xml:space="preserve">Сорочка женская </t>
  </si>
  <si>
    <t>Футболка женская</t>
  </si>
  <si>
    <t xml:space="preserve">Носки </t>
  </si>
  <si>
    <t>Колготки</t>
  </si>
  <si>
    <t xml:space="preserve">Шапка </t>
  </si>
  <si>
    <t>Бейсболка</t>
  </si>
  <si>
    <t xml:space="preserve">Куртка </t>
  </si>
  <si>
    <t>Рубашка</t>
  </si>
  <si>
    <t>Футболка мужская</t>
  </si>
  <si>
    <t>Майка боксерка</t>
  </si>
  <si>
    <t xml:space="preserve">Трусы </t>
  </si>
  <si>
    <t>Трусы мужские</t>
  </si>
  <si>
    <t>шт</t>
  </si>
  <si>
    <t>пара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</si>
</sst>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55" fillId="0" borderId="0" xfId="0" applyFont="1" applyAlignment="1">
      <alignment horizontal="left"/>
    </xf>
    <xf numFmtId="4" fontId="53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4" fontId="5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33" borderId="14" xfId="0" applyFont="1" applyFill="1" applyBorder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50" fillId="0" borderId="0" xfId="0" applyFont="1" applyAlignment="1">
      <alignment horizontal="right" wrapText="1"/>
    </xf>
    <xf numFmtId="0" fontId="50" fillId="0" borderId="0" xfId="0" applyFont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7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0" fillId="0" borderId="11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/>
    </xf>
    <xf numFmtId="0" fontId="50" fillId="0" borderId="15" xfId="0" applyFont="1" applyBorder="1" applyAlignment="1">
      <alignment horizontal="left" vertical="top"/>
    </xf>
    <xf numFmtId="0" fontId="50" fillId="0" borderId="16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1114425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93357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4955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263842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PageLayoutView="0" workbookViewId="0" topLeftCell="A1">
      <selection activeCell="F35" sqref="F35"/>
    </sheetView>
  </sheetViews>
  <sheetFormatPr defaultColWidth="9.140625" defaultRowHeight="15"/>
  <cols>
    <col min="1" max="1" width="3.421875" style="13" customWidth="1"/>
    <col min="2" max="2" width="19.140625" style="13" customWidth="1"/>
    <col min="3" max="3" width="12.421875" style="13" customWidth="1"/>
    <col min="4" max="4" width="12.28125" style="13" customWidth="1"/>
    <col min="5" max="5" width="14.421875" style="13" customWidth="1"/>
    <col min="6" max="6" width="15.8515625" style="13" customWidth="1"/>
    <col min="7" max="7" width="16.421875" style="23" customWidth="1"/>
    <col min="8" max="8" width="12.421875" style="13" customWidth="1"/>
    <col min="9" max="9" width="26.421875" style="13" customWidth="1"/>
    <col min="10" max="10" width="11.140625" style="13" customWidth="1"/>
    <col min="11" max="11" width="22.7109375" style="13" customWidth="1"/>
    <col min="12" max="12" width="28.57421875" style="13" customWidth="1"/>
    <col min="13" max="13" width="22.28125" style="13" customWidth="1"/>
    <col min="14" max="16384" width="9.140625" style="13" customWidth="1"/>
  </cols>
  <sheetData>
    <row r="1" spans="1:12" ht="1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5"/>
    </row>
    <row r="2" spans="1:12" ht="1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"/>
    </row>
    <row r="3" spans="1:12" ht="25.5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9"/>
    </row>
    <row r="4" spans="1:12" s="25" customFormat="1" ht="18" customHeight="1">
      <c r="A4" s="38" t="s">
        <v>21</v>
      </c>
      <c r="B4" s="38"/>
      <c r="C4" s="38"/>
      <c r="D4" s="38"/>
      <c r="E4" s="44"/>
      <c r="F4" s="45"/>
      <c r="G4" s="45"/>
      <c r="H4" s="45"/>
      <c r="I4" s="45"/>
      <c r="J4" s="45"/>
      <c r="K4" s="45"/>
      <c r="L4" s="46"/>
    </row>
    <row r="5" spans="1:12" s="25" customFormat="1" ht="25.5" customHeight="1">
      <c r="A5" s="47" t="s">
        <v>22</v>
      </c>
      <c r="B5" s="47"/>
      <c r="C5" s="47"/>
      <c r="D5" s="47"/>
      <c r="E5" s="48" t="s">
        <v>23</v>
      </c>
      <c r="F5" s="49"/>
      <c r="G5" s="49"/>
      <c r="H5" s="49"/>
      <c r="I5" s="49"/>
      <c r="J5" s="49"/>
      <c r="K5" s="49"/>
      <c r="L5" s="50"/>
    </row>
    <row r="6" spans="1:12" s="25" customFormat="1" ht="25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9"/>
    </row>
    <row r="7" spans="1:12" ht="113.25" customHeight="1">
      <c r="A7" s="16" t="s">
        <v>8</v>
      </c>
      <c r="B7" s="16" t="s">
        <v>2</v>
      </c>
      <c r="C7" s="16" t="s">
        <v>18</v>
      </c>
      <c r="D7" s="16" t="s">
        <v>17</v>
      </c>
      <c r="E7" s="16" t="s">
        <v>24</v>
      </c>
      <c r="F7" s="16" t="s">
        <v>9</v>
      </c>
      <c r="G7" s="16" t="s">
        <v>19</v>
      </c>
      <c r="H7" s="16" t="s">
        <v>3</v>
      </c>
      <c r="I7" s="16" t="s">
        <v>20</v>
      </c>
      <c r="J7" s="16" t="s">
        <v>4</v>
      </c>
      <c r="K7" s="16" t="s">
        <v>5</v>
      </c>
      <c r="L7" s="16"/>
    </row>
    <row r="8" spans="1:12" s="31" customFormat="1" ht="113.25" customHeight="1" thickBot="1">
      <c r="A8" s="16">
        <v>1</v>
      </c>
      <c r="B8" s="32" t="s">
        <v>25</v>
      </c>
      <c r="C8" s="16" t="s">
        <v>49</v>
      </c>
      <c r="D8" s="32">
        <v>13</v>
      </c>
      <c r="E8" s="16">
        <v>1150</v>
      </c>
      <c r="F8" s="16">
        <v>1100</v>
      </c>
      <c r="G8" s="16">
        <v>1130</v>
      </c>
      <c r="H8" s="17">
        <f aca="true" t="shared" si="0" ref="H8:H48">ROUND(AVERAGE(E8,F8,G8),2)</f>
        <v>1126.67</v>
      </c>
      <c r="I8" s="8">
        <f aca="true" t="shared" si="1" ref="I8:I48">ROUND(STDEV(E8:G8),2)</f>
        <v>25.17</v>
      </c>
      <c r="J8" s="7">
        <f aca="true" t="shared" si="2" ref="J8:J48">ROUND(I8/H8*100,2)</f>
        <v>2.23</v>
      </c>
      <c r="K8" s="7" t="s">
        <v>16</v>
      </c>
      <c r="L8" s="8">
        <f aca="true" t="shared" si="3" ref="L8:L48">ROUND(H8*D8,2)</f>
        <v>14646.71</v>
      </c>
    </row>
    <row r="9" spans="1:12" s="31" customFormat="1" ht="113.25" customHeight="1" thickBot="1">
      <c r="A9" s="16">
        <v>2</v>
      </c>
      <c r="B9" s="33" t="s">
        <v>25</v>
      </c>
      <c r="C9" s="16" t="s">
        <v>49</v>
      </c>
      <c r="D9" s="32">
        <v>1</v>
      </c>
      <c r="E9" s="16">
        <v>690</v>
      </c>
      <c r="F9" s="16">
        <v>700</v>
      </c>
      <c r="G9" s="16">
        <v>730</v>
      </c>
      <c r="H9" s="17">
        <f t="shared" si="0"/>
        <v>706.67</v>
      </c>
      <c r="I9" s="8">
        <f t="shared" si="1"/>
        <v>20.82</v>
      </c>
      <c r="J9" s="7">
        <f t="shared" si="2"/>
        <v>2.95</v>
      </c>
      <c r="K9" s="7" t="s">
        <v>16</v>
      </c>
      <c r="L9" s="8">
        <f t="shared" si="3"/>
        <v>706.67</v>
      </c>
    </row>
    <row r="10" spans="1:12" s="31" customFormat="1" ht="113.25" customHeight="1" thickBot="1">
      <c r="A10" s="16">
        <v>3</v>
      </c>
      <c r="B10" s="34" t="s">
        <v>26</v>
      </c>
      <c r="C10" s="16" t="s">
        <v>49</v>
      </c>
      <c r="D10" s="32">
        <v>1</v>
      </c>
      <c r="E10" s="16">
        <v>1000</v>
      </c>
      <c r="F10" s="16">
        <v>1200</v>
      </c>
      <c r="G10" s="16">
        <v>1240</v>
      </c>
      <c r="H10" s="17">
        <f t="shared" si="0"/>
        <v>1146.67</v>
      </c>
      <c r="I10" s="8">
        <f t="shared" si="1"/>
        <v>128.58</v>
      </c>
      <c r="J10" s="7">
        <f t="shared" si="2"/>
        <v>11.21</v>
      </c>
      <c r="K10" s="7" t="s">
        <v>16</v>
      </c>
      <c r="L10" s="8">
        <f t="shared" si="3"/>
        <v>1146.67</v>
      </c>
    </row>
    <row r="11" spans="1:12" s="31" customFormat="1" ht="113.25" customHeight="1" thickBot="1">
      <c r="A11" s="16">
        <v>4</v>
      </c>
      <c r="B11" s="32" t="s">
        <v>26</v>
      </c>
      <c r="C11" s="16" t="s">
        <v>49</v>
      </c>
      <c r="D11" s="32">
        <v>13</v>
      </c>
      <c r="E11" s="16">
        <v>1000</v>
      </c>
      <c r="F11" s="16">
        <v>1200</v>
      </c>
      <c r="G11" s="16">
        <v>1250</v>
      </c>
      <c r="H11" s="17">
        <f t="shared" si="0"/>
        <v>1150</v>
      </c>
      <c r="I11" s="8">
        <f t="shared" si="1"/>
        <v>132.29</v>
      </c>
      <c r="J11" s="7">
        <f t="shared" si="2"/>
        <v>11.5</v>
      </c>
      <c r="K11" s="7" t="s">
        <v>16</v>
      </c>
      <c r="L11" s="8">
        <f t="shared" si="3"/>
        <v>14950</v>
      </c>
    </row>
    <row r="12" spans="1:12" s="31" customFormat="1" ht="113.25" customHeight="1" thickBot="1">
      <c r="A12" s="16">
        <v>5</v>
      </c>
      <c r="B12" s="32" t="s">
        <v>27</v>
      </c>
      <c r="C12" s="16" t="s">
        <v>49</v>
      </c>
      <c r="D12" s="32">
        <v>7</v>
      </c>
      <c r="E12" s="16">
        <v>2000</v>
      </c>
      <c r="F12" s="16">
        <v>1900</v>
      </c>
      <c r="G12" s="16">
        <v>1900</v>
      </c>
      <c r="H12" s="17">
        <f t="shared" si="0"/>
        <v>1933.33</v>
      </c>
      <c r="I12" s="8">
        <f t="shared" si="1"/>
        <v>57.74</v>
      </c>
      <c r="J12" s="7">
        <f t="shared" si="2"/>
        <v>2.99</v>
      </c>
      <c r="K12" s="7" t="s">
        <v>16</v>
      </c>
      <c r="L12" s="8">
        <f t="shared" si="3"/>
        <v>13533.31</v>
      </c>
    </row>
    <row r="13" spans="1:12" s="31" customFormat="1" ht="113.25" customHeight="1" thickBot="1">
      <c r="A13" s="16">
        <v>6</v>
      </c>
      <c r="B13" s="32" t="s">
        <v>28</v>
      </c>
      <c r="C13" s="16" t="s">
        <v>49</v>
      </c>
      <c r="D13" s="32">
        <v>15</v>
      </c>
      <c r="E13" s="16">
        <v>850</v>
      </c>
      <c r="F13" s="16">
        <v>1150</v>
      </c>
      <c r="G13" s="16">
        <v>1100</v>
      </c>
      <c r="H13" s="17">
        <f t="shared" si="0"/>
        <v>1033.33</v>
      </c>
      <c r="I13" s="8">
        <f t="shared" si="1"/>
        <v>160.73</v>
      </c>
      <c r="J13" s="7">
        <f t="shared" si="2"/>
        <v>15.55</v>
      </c>
      <c r="K13" s="7" t="s">
        <v>16</v>
      </c>
      <c r="L13" s="8">
        <f t="shared" si="3"/>
        <v>15499.95</v>
      </c>
    </row>
    <row r="14" spans="1:12" s="31" customFormat="1" ht="113.25" customHeight="1" thickBot="1">
      <c r="A14" s="16">
        <v>7</v>
      </c>
      <c r="B14" s="32" t="s">
        <v>29</v>
      </c>
      <c r="C14" s="16" t="s">
        <v>49</v>
      </c>
      <c r="D14" s="32">
        <v>3</v>
      </c>
      <c r="E14" s="16">
        <v>950</v>
      </c>
      <c r="F14" s="16">
        <v>1000</v>
      </c>
      <c r="G14" s="16">
        <v>950</v>
      </c>
      <c r="H14" s="17">
        <f t="shared" si="0"/>
        <v>966.67</v>
      </c>
      <c r="I14" s="8">
        <f t="shared" si="1"/>
        <v>28.87</v>
      </c>
      <c r="J14" s="7">
        <f t="shared" si="2"/>
        <v>2.99</v>
      </c>
      <c r="K14" s="7" t="s">
        <v>16</v>
      </c>
      <c r="L14" s="8">
        <f t="shared" si="3"/>
        <v>2900.01</v>
      </c>
    </row>
    <row r="15" spans="1:12" s="31" customFormat="1" ht="113.25" customHeight="1" thickBot="1">
      <c r="A15" s="16">
        <v>8</v>
      </c>
      <c r="B15" s="32" t="s">
        <v>30</v>
      </c>
      <c r="C15" s="16" t="s">
        <v>49</v>
      </c>
      <c r="D15" s="32">
        <v>27</v>
      </c>
      <c r="E15" s="16">
        <v>400</v>
      </c>
      <c r="F15" s="16">
        <v>380</v>
      </c>
      <c r="G15" s="16">
        <v>400</v>
      </c>
      <c r="H15" s="17">
        <f t="shared" si="0"/>
        <v>393.33</v>
      </c>
      <c r="I15" s="8">
        <f t="shared" si="1"/>
        <v>11.55</v>
      </c>
      <c r="J15" s="7">
        <f t="shared" si="2"/>
        <v>2.94</v>
      </c>
      <c r="K15" s="7" t="s">
        <v>16</v>
      </c>
      <c r="L15" s="8">
        <f t="shared" si="3"/>
        <v>10619.91</v>
      </c>
    </row>
    <row r="16" spans="1:12" s="31" customFormat="1" ht="113.25" customHeight="1" thickBot="1">
      <c r="A16" s="16">
        <v>9</v>
      </c>
      <c r="B16" s="32" t="s">
        <v>31</v>
      </c>
      <c r="C16" s="16" t="s">
        <v>49</v>
      </c>
      <c r="D16" s="32">
        <v>4</v>
      </c>
      <c r="E16" s="16">
        <v>200</v>
      </c>
      <c r="F16" s="16">
        <v>260</v>
      </c>
      <c r="G16" s="16">
        <v>270</v>
      </c>
      <c r="H16" s="17">
        <f t="shared" si="0"/>
        <v>243.33</v>
      </c>
      <c r="I16" s="8">
        <f t="shared" si="1"/>
        <v>37.86</v>
      </c>
      <c r="J16" s="7">
        <f t="shared" si="2"/>
        <v>15.56</v>
      </c>
      <c r="K16" s="7" t="s">
        <v>16</v>
      </c>
      <c r="L16" s="8">
        <f t="shared" si="3"/>
        <v>973.32</v>
      </c>
    </row>
    <row r="17" spans="1:12" s="31" customFormat="1" ht="113.25" customHeight="1" thickBot="1">
      <c r="A17" s="16">
        <v>10</v>
      </c>
      <c r="B17" s="32" t="s">
        <v>35</v>
      </c>
      <c r="C17" s="16" t="s">
        <v>49</v>
      </c>
      <c r="D17" s="32">
        <v>57</v>
      </c>
      <c r="E17" s="16">
        <v>220</v>
      </c>
      <c r="F17" s="16">
        <v>230</v>
      </c>
      <c r="G17" s="16">
        <v>220</v>
      </c>
      <c r="H17" s="17">
        <f t="shared" si="0"/>
        <v>223.33</v>
      </c>
      <c r="I17" s="8">
        <f t="shared" si="1"/>
        <v>5.77</v>
      </c>
      <c r="J17" s="7">
        <f t="shared" si="2"/>
        <v>2.58</v>
      </c>
      <c r="K17" s="7" t="s">
        <v>16</v>
      </c>
      <c r="L17" s="8">
        <f t="shared" si="3"/>
        <v>12729.81</v>
      </c>
    </row>
    <row r="18" spans="1:12" s="31" customFormat="1" ht="113.25" customHeight="1" thickBot="1">
      <c r="A18" s="16">
        <v>11</v>
      </c>
      <c r="B18" s="32" t="s">
        <v>32</v>
      </c>
      <c r="C18" s="16" t="s">
        <v>49</v>
      </c>
      <c r="D18" s="32">
        <v>8</v>
      </c>
      <c r="E18" s="16">
        <v>100</v>
      </c>
      <c r="F18" s="16">
        <v>110</v>
      </c>
      <c r="G18" s="16">
        <v>110</v>
      </c>
      <c r="H18" s="17">
        <f t="shared" si="0"/>
        <v>106.67</v>
      </c>
      <c r="I18" s="8">
        <f t="shared" si="1"/>
        <v>5.77</v>
      </c>
      <c r="J18" s="7">
        <f t="shared" si="2"/>
        <v>5.41</v>
      </c>
      <c r="K18" s="7" t="s">
        <v>16</v>
      </c>
      <c r="L18" s="8">
        <f t="shared" si="3"/>
        <v>853.36</v>
      </c>
    </row>
    <row r="19" spans="1:12" s="31" customFormat="1" ht="113.25" customHeight="1" thickBot="1">
      <c r="A19" s="16">
        <v>12</v>
      </c>
      <c r="B19" s="32" t="s">
        <v>33</v>
      </c>
      <c r="C19" s="16" t="s">
        <v>49</v>
      </c>
      <c r="D19" s="32">
        <v>128</v>
      </c>
      <c r="E19" s="16">
        <v>110</v>
      </c>
      <c r="F19" s="16">
        <v>120</v>
      </c>
      <c r="G19" s="16">
        <v>120</v>
      </c>
      <c r="H19" s="17">
        <f t="shared" si="0"/>
        <v>116.67</v>
      </c>
      <c r="I19" s="8">
        <f t="shared" si="1"/>
        <v>5.77</v>
      </c>
      <c r="J19" s="7">
        <f t="shared" si="2"/>
        <v>4.95</v>
      </c>
      <c r="K19" s="7" t="s">
        <v>16</v>
      </c>
      <c r="L19" s="8">
        <f t="shared" si="3"/>
        <v>14933.76</v>
      </c>
    </row>
    <row r="20" spans="1:12" s="31" customFormat="1" ht="113.25" customHeight="1" thickBot="1">
      <c r="A20" s="16">
        <v>13</v>
      </c>
      <c r="B20" s="32" t="s">
        <v>36</v>
      </c>
      <c r="C20" s="16" t="s">
        <v>49</v>
      </c>
      <c r="D20" s="32">
        <v>16</v>
      </c>
      <c r="E20" s="16">
        <v>500</v>
      </c>
      <c r="F20" s="16">
        <v>520</v>
      </c>
      <c r="G20" s="16">
        <v>520</v>
      </c>
      <c r="H20" s="17">
        <f t="shared" si="0"/>
        <v>513.33</v>
      </c>
      <c r="I20" s="8">
        <f t="shared" si="1"/>
        <v>11.55</v>
      </c>
      <c r="J20" s="7">
        <f t="shared" si="2"/>
        <v>2.25</v>
      </c>
      <c r="K20" s="7" t="s">
        <v>16</v>
      </c>
      <c r="L20" s="8">
        <f t="shared" si="3"/>
        <v>8213.28</v>
      </c>
    </row>
    <row r="21" spans="1:12" s="31" customFormat="1" ht="113.25" customHeight="1" thickBot="1">
      <c r="A21" s="16">
        <v>14</v>
      </c>
      <c r="B21" s="32" t="s">
        <v>34</v>
      </c>
      <c r="C21" s="16" t="s">
        <v>49</v>
      </c>
      <c r="D21" s="32">
        <v>24</v>
      </c>
      <c r="E21" s="16">
        <v>680</v>
      </c>
      <c r="F21" s="16">
        <v>700</v>
      </c>
      <c r="G21" s="16">
        <v>700</v>
      </c>
      <c r="H21" s="17">
        <f t="shared" si="0"/>
        <v>693.33</v>
      </c>
      <c r="I21" s="8">
        <f t="shared" si="1"/>
        <v>11.55</v>
      </c>
      <c r="J21" s="7">
        <f t="shared" si="2"/>
        <v>1.67</v>
      </c>
      <c r="K21" s="7" t="s">
        <v>16</v>
      </c>
      <c r="L21" s="8">
        <f t="shared" si="3"/>
        <v>16639.92</v>
      </c>
    </row>
    <row r="22" spans="1:12" s="31" customFormat="1" ht="113.25" customHeight="1" thickBot="1">
      <c r="A22" s="16">
        <v>15</v>
      </c>
      <c r="B22" s="32" t="s">
        <v>37</v>
      </c>
      <c r="C22" s="16" t="s">
        <v>49</v>
      </c>
      <c r="D22" s="32">
        <v>6</v>
      </c>
      <c r="E22" s="16">
        <v>300</v>
      </c>
      <c r="F22" s="16">
        <v>320</v>
      </c>
      <c r="G22" s="16">
        <v>320</v>
      </c>
      <c r="H22" s="17">
        <f t="shared" si="0"/>
        <v>313.33</v>
      </c>
      <c r="I22" s="8">
        <f t="shared" si="1"/>
        <v>11.55</v>
      </c>
      <c r="J22" s="7">
        <f t="shared" si="2"/>
        <v>3.69</v>
      </c>
      <c r="K22" s="7" t="s">
        <v>16</v>
      </c>
      <c r="L22" s="8">
        <f t="shared" si="3"/>
        <v>1879.98</v>
      </c>
    </row>
    <row r="23" spans="1:12" s="31" customFormat="1" ht="113.25" customHeight="1" thickBot="1">
      <c r="A23" s="16">
        <v>16</v>
      </c>
      <c r="B23" s="32" t="s">
        <v>38</v>
      </c>
      <c r="C23" s="16" t="s">
        <v>49</v>
      </c>
      <c r="D23" s="32">
        <v>56</v>
      </c>
      <c r="E23" s="16">
        <v>380</v>
      </c>
      <c r="F23" s="16">
        <v>390</v>
      </c>
      <c r="G23" s="16">
        <v>390</v>
      </c>
      <c r="H23" s="17">
        <f t="shared" si="0"/>
        <v>386.67</v>
      </c>
      <c r="I23" s="8">
        <f t="shared" si="1"/>
        <v>5.77</v>
      </c>
      <c r="J23" s="7">
        <f t="shared" si="2"/>
        <v>1.49</v>
      </c>
      <c r="K23" s="7" t="s">
        <v>16</v>
      </c>
      <c r="L23" s="8">
        <f t="shared" si="3"/>
        <v>21653.52</v>
      </c>
    </row>
    <row r="24" spans="1:12" s="31" customFormat="1" ht="113.25" customHeight="1" thickBot="1">
      <c r="A24" s="16">
        <v>17</v>
      </c>
      <c r="B24" s="32" t="s">
        <v>39</v>
      </c>
      <c r="C24" s="16" t="s">
        <v>50</v>
      </c>
      <c r="D24" s="32">
        <v>96</v>
      </c>
      <c r="E24" s="16">
        <v>32</v>
      </c>
      <c r="F24" s="16">
        <v>35</v>
      </c>
      <c r="G24" s="16">
        <v>37</v>
      </c>
      <c r="H24" s="17">
        <f t="shared" si="0"/>
        <v>34.67</v>
      </c>
      <c r="I24" s="8">
        <f t="shared" si="1"/>
        <v>2.52</v>
      </c>
      <c r="J24" s="7">
        <f t="shared" si="2"/>
        <v>7.27</v>
      </c>
      <c r="K24" s="7" t="s">
        <v>16</v>
      </c>
      <c r="L24" s="8">
        <f t="shared" si="3"/>
        <v>3328.32</v>
      </c>
    </row>
    <row r="25" spans="1:12" s="31" customFormat="1" ht="113.25" customHeight="1" thickBot="1">
      <c r="A25" s="16">
        <v>18</v>
      </c>
      <c r="B25" s="34" t="s">
        <v>39</v>
      </c>
      <c r="C25" s="16" t="s">
        <v>50</v>
      </c>
      <c r="D25" s="32">
        <v>105</v>
      </c>
      <c r="E25" s="16">
        <v>58</v>
      </c>
      <c r="F25" s="16">
        <v>60</v>
      </c>
      <c r="G25" s="16">
        <v>65</v>
      </c>
      <c r="H25" s="17">
        <f t="shared" si="0"/>
        <v>61</v>
      </c>
      <c r="I25" s="8">
        <f t="shared" si="1"/>
        <v>3.61</v>
      </c>
      <c r="J25" s="7">
        <f t="shared" si="2"/>
        <v>5.92</v>
      </c>
      <c r="K25" s="7" t="s">
        <v>16</v>
      </c>
      <c r="L25" s="8">
        <f t="shared" si="3"/>
        <v>6405</v>
      </c>
    </row>
    <row r="26" spans="1:12" s="31" customFormat="1" ht="113.25" customHeight="1" thickBot="1">
      <c r="A26" s="16">
        <v>19</v>
      </c>
      <c r="B26" s="32" t="s">
        <v>40</v>
      </c>
      <c r="C26" s="16" t="s">
        <v>49</v>
      </c>
      <c r="D26" s="32">
        <v>44</v>
      </c>
      <c r="E26" s="16">
        <v>300</v>
      </c>
      <c r="F26" s="16">
        <v>330</v>
      </c>
      <c r="G26" s="16">
        <v>360</v>
      </c>
      <c r="H26" s="17">
        <f t="shared" si="0"/>
        <v>330</v>
      </c>
      <c r="I26" s="8">
        <f t="shared" si="1"/>
        <v>30</v>
      </c>
      <c r="J26" s="7">
        <f t="shared" si="2"/>
        <v>9.09</v>
      </c>
      <c r="K26" s="7" t="s">
        <v>16</v>
      </c>
      <c r="L26" s="8">
        <f t="shared" si="3"/>
        <v>14520</v>
      </c>
    </row>
    <row r="27" spans="1:12" s="31" customFormat="1" ht="113.25" customHeight="1" thickBot="1">
      <c r="A27" s="16">
        <v>20</v>
      </c>
      <c r="B27" s="32" t="s">
        <v>41</v>
      </c>
      <c r="C27" s="16" t="s">
        <v>49</v>
      </c>
      <c r="D27" s="32">
        <v>6</v>
      </c>
      <c r="E27" s="16">
        <v>480</v>
      </c>
      <c r="F27" s="16">
        <v>490</v>
      </c>
      <c r="G27" s="16">
        <v>480</v>
      </c>
      <c r="H27" s="17">
        <f t="shared" si="0"/>
        <v>483.33</v>
      </c>
      <c r="I27" s="8">
        <f t="shared" si="1"/>
        <v>5.77</v>
      </c>
      <c r="J27" s="7">
        <f t="shared" si="2"/>
        <v>1.19</v>
      </c>
      <c r="K27" s="7" t="s">
        <v>16</v>
      </c>
      <c r="L27" s="8">
        <f t="shared" si="3"/>
        <v>2899.98</v>
      </c>
    </row>
    <row r="28" spans="1:12" s="31" customFormat="1" ht="113.25" customHeight="1" thickBot="1">
      <c r="A28" s="16">
        <v>21</v>
      </c>
      <c r="B28" s="32" t="s">
        <v>42</v>
      </c>
      <c r="C28" s="16" t="s">
        <v>49</v>
      </c>
      <c r="D28" s="32">
        <v>13</v>
      </c>
      <c r="E28" s="16">
        <v>260</v>
      </c>
      <c r="F28" s="16">
        <v>250</v>
      </c>
      <c r="G28" s="16">
        <v>260</v>
      </c>
      <c r="H28" s="17">
        <f t="shared" si="0"/>
        <v>256.67</v>
      </c>
      <c r="I28" s="8">
        <f t="shared" si="1"/>
        <v>5.77</v>
      </c>
      <c r="J28" s="7">
        <f t="shared" si="2"/>
        <v>2.25</v>
      </c>
      <c r="K28" s="7" t="s">
        <v>16</v>
      </c>
      <c r="L28" s="8">
        <f t="shared" si="3"/>
        <v>3336.71</v>
      </c>
    </row>
    <row r="29" spans="1:12" s="31" customFormat="1" ht="113.25" customHeight="1" thickBot="1">
      <c r="A29" s="16">
        <v>22</v>
      </c>
      <c r="B29" s="32" t="s">
        <v>43</v>
      </c>
      <c r="C29" s="16" t="s">
        <v>49</v>
      </c>
      <c r="D29" s="32">
        <v>10</v>
      </c>
      <c r="E29" s="16">
        <v>2750</v>
      </c>
      <c r="F29" s="16">
        <v>2700</v>
      </c>
      <c r="G29" s="16">
        <v>2750</v>
      </c>
      <c r="H29" s="17">
        <f t="shared" si="0"/>
        <v>2733.33</v>
      </c>
      <c r="I29" s="8">
        <f t="shared" si="1"/>
        <v>28.87</v>
      </c>
      <c r="J29" s="7">
        <f t="shared" si="2"/>
        <v>1.06</v>
      </c>
      <c r="K29" s="7" t="s">
        <v>16</v>
      </c>
      <c r="L29" s="8">
        <f t="shared" si="3"/>
        <v>27333.3</v>
      </c>
    </row>
    <row r="30" spans="1:12" s="31" customFormat="1" ht="113.25" customHeight="1" thickBot="1">
      <c r="A30" s="16">
        <v>23</v>
      </c>
      <c r="B30" s="32" t="s">
        <v>27</v>
      </c>
      <c r="C30" s="16" t="s">
        <v>49</v>
      </c>
      <c r="D30" s="32">
        <v>5</v>
      </c>
      <c r="E30" s="16">
        <v>4000</v>
      </c>
      <c r="F30" s="16">
        <v>3800</v>
      </c>
      <c r="G30" s="16">
        <v>3900</v>
      </c>
      <c r="H30" s="17">
        <f t="shared" si="0"/>
        <v>3900</v>
      </c>
      <c r="I30" s="8">
        <f t="shared" si="1"/>
        <v>100</v>
      </c>
      <c r="J30" s="7">
        <f t="shared" si="2"/>
        <v>2.56</v>
      </c>
      <c r="K30" s="7" t="s">
        <v>16</v>
      </c>
      <c r="L30" s="8">
        <f t="shared" si="3"/>
        <v>19500</v>
      </c>
    </row>
    <row r="31" spans="1:12" s="31" customFormat="1" ht="113.25" customHeight="1" thickBot="1">
      <c r="A31" s="16">
        <v>24</v>
      </c>
      <c r="B31" s="32" t="s">
        <v>43</v>
      </c>
      <c r="C31" s="16" t="s">
        <v>49</v>
      </c>
      <c r="D31" s="32">
        <v>12</v>
      </c>
      <c r="E31" s="16">
        <v>2600</v>
      </c>
      <c r="F31" s="16">
        <v>2800</v>
      </c>
      <c r="G31" s="16">
        <v>2850</v>
      </c>
      <c r="H31" s="17">
        <f t="shared" si="0"/>
        <v>2750</v>
      </c>
      <c r="I31" s="8">
        <f t="shared" si="1"/>
        <v>132.29</v>
      </c>
      <c r="J31" s="7">
        <f t="shared" si="2"/>
        <v>4.81</v>
      </c>
      <c r="K31" s="7" t="s">
        <v>16</v>
      </c>
      <c r="L31" s="8">
        <f t="shared" si="3"/>
        <v>33000</v>
      </c>
    </row>
    <row r="32" spans="1:12" s="31" customFormat="1" ht="113.25" customHeight="1" thickBot="1">
      <c r="A32" s="16">
        <v>25</v>
      </c>
      <c r="B32" s="32" t="s">
        <v>44</v>
      </c>
      <c r="C32" s="16" t="s">
        <v>49</v>
      </c>
      <c r="D32" s="32">
        <v>100</v>
      </c>
      <c r="E32" s="16">
        <v>500</v>
      </c>
      <c r="F32" s="16">
        <v>600</v>
      </c>
      <c r="G32" s="16">
        <v>640</v>
      </c>
      <c r="H32" s="17">
        <f t="shared" si="0"/>
        <v>580</v>
      </c>
      <c r="I32" s="8">
        <f t="shared" si="1"/>
        <v>72.11</v>
      </c>
      <c r="J32" s="7">
        <f t="shared" si="2"/>
        <v>12.43</v>
      </c>
      <c r="K32" s="7" t="s">
        <v>16</v>
      </c>
      <c r="L32" s="8">
        <f t="shared" si="3"/>
        <v>58000</v>
      </c>
    </row>
    <row r="33" spans="1:12" s="31" customFormat="1" ht="113.25" customHeight="1" thickBot="1">
      <c r="A33" s="16">
        <v>26</v>
      </c>
      <c r="B33" s="32" t="s">
        <v>44</v>
      </c>
      <c r="C33" s="16" t="s">
        <v>49</v>
      </c>
      <c r="D33" s="32">
        <v>23</v>
      </c>
      <c r="E33" s="16">
        <v>620</v>
      </c>
      <c r="F33" s="16">
        <v>600</v>
      </c>
      <c r="G33" s="16">
        <v>660</v>
      </c>
      <c r="H33" s="17">
        <f t="shared" si="0"/>
        <v>626.67</v>
      </c>
      <c r="I33" s="8">
        <f t="shared" si="1"/>
        <v>30.55</v>
      </c>
      <c r="J33" s="7">
        <f t="shared" si="2"/>
        <v>4.87</v>
      </c>
      <c r="K33" s="7" t="s">
        <v>16</v>
      </c>
      <c r="L33" s="8">
        <f t="shared" si="3"/>
        <v>14413.41</v>
      </c>
    </row>
    <row r="34" spans="1:12" s="31" customFormat="1" ht="113.25" customHeight="1" thickBot="1">
      <c r="A34" s="16">
        <v>27</v>
      </c>
      <c r="B34" s="32" t="s">
        <v>25</v>
      </c>
      <c r="C34" s="16" t="s">
        <v>49</v>
      </c>
      <c r="D34" s="32">
        <v>35</v>
      </c>
      <c r="E34" s="16">
        <v>1000</v>
      </c>
      <c r="F34" s="16">
        <v>1100</v>
      </c>
      <c r="G34" s="16">
        <v>1150</v>
      </c>
      <c r="H34" s="17">
        <f t="shared" si="0"/>
        <v>1083.33</v>
      </c>
      <c r="I34" s="8">
        <f t="shared" si="1"/>
        <v>76.38</v>
      </c>
      <c r="J34" s="7">
        <f t="shared" si="2"/>
        <v>7.05</v>
      </c>
      <c r="K34" s="7" t="s">
        <v>16</v>
      </c>
      <c r="L34" s="8">
        <f t="shared" si="3"/>
        <v>37916.55</v>
      </c>
    </row>
    <row r="35" spans="1:12" s="31" customFormat="1" ht="113.25" customHeight="1" thickBot="1">
      <c r="A35" s="16">
        <v>28</v>
      </c>
      <c r="B35" s="32" t="s">
        <v>43</v>
      </c>
      <c r="C35" s="16" t="s">
        <v>49</v>
      </c>
      <c r="D35" s="32">
        <v>9</v>
      </c>
      <c r="E35" s="16">
        <v>3800</v>
      </c>
      <c r="F35" s="16">
        <v>3900</v>
      </c>
      <c r="G35" s="16">
        <v>4100</v>
      </c>
      <c r="H35" s="17">
        <f t="shared" si="0"/>
        <v>3933.33</v>
      </c>
      <c r="I35" s="8">
        <f t="shared" si="1"/>
        <v>152.75</v>
      </c>
      <c r="J35" s="7">
        <f t="shared" si="2"/>
        <v>3.88</v>
      </c>
      <c r="K35" s="7" t="s">
        <v>16</v>
      </c>
      <c r="L35" s="8">
        <f t="shared" si="3"/>
        <v>35399.97</v>
      </c>
    </row>
    <row r="36" spans="1:12" s="31" customFormat="1" ht="113.25" customHeight="1" thickBot="1">
      <c r="A36" s="16">
        <v>29</v>
      </c>
      <c r="B36" s="32" t="s">
        <v>25</v>
      </c>
      <c r="C36" s="16" t="s">
        <v>49</v>
      </c>
      <c r="D36" s="32">
        <v>147</v>
      </c>
      <c r="E36" s="16">
        <v>850</v>
      </c>
      <c r="F36" s="16">
        <v>900</v>
      </c>
      <c r="G36" s="16">
        <v>920</v>
      </c>
      <c r="H36" s="17">
        <f t="shared" si="0"/>
        <v>890</v>
      </c>
      <c r="I36" s="8">
        <f t="shared" si="1"/>
        <v>36.06</v>
      </c>
      <c r="J36" s="7">
        <f t="shared" si="2"/>
        <v>4.05</v>
      </c>
      <c r="K36" s="7" t="s">
        <v>16</v>
      </c>
      <c r="L36" s="8">
        <f t="shared" si="3"/>
        <v>130830</v>
      </c>
    </row>
    <row r="37" spans="1:12" s="31" customFormat="1" ht="113.25" customHeight="1" thickBot="1">
      <c r="A37" s="16">
        <v>30</v>
      </c>
      <c r="B37" s="32" t="s">
        <v>27</v>
      </c>
      <c r="C37" s="16" t="s">
        <v>49</v>
      </c>
      <c r="D37" s="32">
        <v>7</v>
      </c>
      <c r="E37" s="16">
        <v>2000</v>
      </c>
      <c r="F37" s="16">
        <v>1950</v>
      </c>
      <c r="G37" s="16">
        <v>1930</v>
      </c>
      <c r="H37" s="17">
        <f t="shared" si="0"/>
        <v>1960</v>
      </c>
      <c r="I37" s="8">
        <f t="shared" si="1"/>
        <v>36.06</v>
      </c>
      <c r="J37" s="7">
        <f t="shared" si="2"/>
        <v>1.84</v>
      </c>
      <c r="K37" s="7" t="s">
        <v>16</v>
      </c>
      <c r="L37" s="8">
        <f t="shared" si="3"/>
        <v>13720</v>
      </c>
    </row>
    <row r="38" spans="1:12" s="31" customFormat="1" ht="113.25" customHeight="1" thickBot="1">
      <c r="A38" s="16">
        <v>31</v>
      </c>
      <c r="B38" s="32" t="s">
        <v>29</v>
      </c>
      <c r="C38" s="16" t="s">
        <v>49</v>
      </c>
      <c r="D38" s="32">
        <v>28</v>
      </c>
      <c r="E38" s="16">
        <v>1000</v>
      </c>
      <c r="F38" s="16">
        <v>1100</v>
      </c>
      <c r="G38" s="16">
        <v>1000</v>
      </c>
      <c r="H38" s="17">
        <f t="shared" si="0"/>
        <v>1033.33</v>
      </c>
      <c r="I38" s="8">
        <f t="shared" si="1"/>
        <v>57.74</v>
      </c>
      <c r="J38" s="7">
        <f t="shared" si="2"/>
        <v>5.59</v>
      </c>
      <c r="K38" s="7" t="s">
        <v>16</v>
      </c>
      <c r="L38" s="8">
        <f t="shared" si="3"/>
        <v>28933.24</v>
      </c>
    </row>
    <row r="39" spans="1:12" s="31" customFormat="1" ht="113.25" customHeight="1" thickBot="1">
      <c r="A39" s="16">
        <v>32</v>
      </c>
      <c r="B39" s="32" t="s">
        <v>45</v>
      </c>
      <c r="C39" s="16" t="s">
        <v>49</v>
      </c>
      <c r="D39" s="32">
        <v>98</v>
      </c>
      <c r="E39" s="16">
        <v>380</v>
      </c>
      <c r="F39" s="16">
        <v>390</v>
      </c>
      <c r="G39" s="16">
        <v>400</v>
      </c>
      <c r="H39" s="17">
        <f t="shared" si="0"/>
        <v>390</v>
      </c>
      <c r="I39" s="8">
        <f t="shared" si="1"/>
        <v>10</v>
      </c>
      <c r="J39" s="7">
        <f t="shared" si="2"/>
        <v>2.56</v>
      </c>
      <c r="K39" s="7" t="s">
        <v>16</v>
      </c>
      <c r="L39" s="8">
        <f t="shared" si="3"/>
        <v>38220</v>
      </c>
    </row>
    <row r="40" spans="1:12" s="31" customFormat="1" ht="113.25" customHeight="1" thickBot="1">
      <c r="A40" s="16">
        <v>33</v>
      </c>
      <c r="B40" s="32" t="s">
        <v>34</v>
      </c>
      <c r="C40" s="16" t="s">
        <v>49</v>
      </c>
      <c r="D40" s="32">
        <v>68</v>
      </c>
      <c r="E40" s="16">
        <v>600</v>
      </c>
      <c r="F40" s="16">
        <v>620</v>
      </c>
      <c r="G40" s="16">
        <v>650</v>
      </c>
      <c r="H40" s="17">
        <f t="shared" si="0"/>
        <v>623.33</v>
      </c>
      <c r="I40" s="8">
        <f t="shared" si="1"/>
        <v>25.17</v>
      </c>
      <c r="J40" s="7">
        <f t="shared" si="2"/>
        <v>4.04</v>
      </c>
      <c r="K40" s="7" t="s">
        <v>16</v>
      </c>
      <c r="L40" s="8">
        <f t="shared" si="3"/>
        <v>42386.44</v>
      </c>
    </row>
    <row r="41" spans="1:12" s="31" customFormat="1" ht="113.25" customHeight="1" thickBot="1">
      <c r="A41" s="16">
        <v>34</v>
      </c>
      <c r="B41" s="32" t="s">
        <v>34</v>
      </c>
      <c r="C41" s="16" t="s">
        <v>49</v>
      </c>
      <c r="D41" s="32">
        <v>24</v>
      </c>
      <c r="E41" s="16">
        <v>760</v>
      </c>
      <c r="F41" s="16">
        <v>780</v>
      </c>
      <c r="G41" s="16">
        <v>800</v>
      </c>
      <c r="H41" s="17">
        <f t="shared" si="0"/>
        <v>780</v>
      </c>
      <c r="I41" s="8">
        <f t="shared" si="1"/>
        <v>20</v>
      </c>
      <c r="J41" s="7">
        <f t="shared" si="2"/>
        <v>2.56</v>
      </c>
      <c r="K41" s="7" t="s">
        <v>16</v>
      </c>
      <c r="L41" s="8">
        <f t="shared" si="3"/>
        <v>18720</v>
      </c>
    </row>
    <row r="42" spans="1:12" s="31" customFormat="1" ht="113.25" customHeight="1" thickBot="1">
      <c r="A42" s="16">
        <v>35</v>
      </c>
      <c r="B42" s="32" t="s">
        <v>31</v>
      </c>
      <c r="C42" s="16" t="s">
        <v>49</v>
      </c>
      <c r="D42" s="32">
        <v>24</v>
      </c>
      <c r="E42" s="16">
        <v>150</v>
      </c>
      <c r="F42" s="16">
        <v>160</v>
      </c>
      <c r="G42" s="16">
        <v>165</v>
      </c>
      <c r="H42" s="17">
        <f t="shared" si="0"/>
        <v>158.33</v>
      </c>
      <c r="I42" s="8">
        <f t="shared" si="1"/>
        <v>7.64</v>
      </c>
      <c r="J42" s="7">
        <f t="shared" si="2"/>
        <v>4.83</v>
      </c>
      <c r="K42" s="7" t="s">
        <v>16</v>
      </c>
      <c r="L42" s="8">
        <f t="shared" si="3"/>
        <v>3799.92</v>
      </c>
    </row>
    <row r="43" spans="1:13" s="24" customFormat="1" ht="74.25" customHeight="1" thickBot="1">
      <c r="A43" s="6">
        <v>36</v>
      </c>
      <c r="B43" s="32" t="s">
        <v>46</v>
      </c>
      <c r="C43" s="16" t="s">
        <v>49</v>
      </c>
      <c r="D43" s="32">
        <v>78</v>
      </c>
      <c r="E43" s="16">
        <v>230</v>
      </c>
      <c r="F43" s="16">
        <v>220</v>
      </c>
      <c r="G43" s="16">
        <v>230</v>
      </c>
      <c r="H43" s="17">
        <f t="shared" si="0"/>
        <v>226.67</v>
      </c>
      <c r="I43" s="8">
        <f t="shared" si="1"/>
        <v>5.77</v>
      </c>
      <c r="J43" s="7">
        <f t="shared" si="2"/>
        <v>2.55</v>
      </c>
      <c r="K43" s="7" t="s">
        <v>16</v>
      </c>
      <c r="L43" s="8">
        <f t="shared" si="3"/>
        <v>17680.26</v>
      </c>
      <c r="M43" s="29"/>
    </row>
    <row r="44" spans="1:12" s="27" customFormat="1" ht="74.25" customHeight="1" thickBot="1">
      <c r="A44" s="6">
        <v>37</v>
      </c>
      <c r="B44" s="32" t="s">
        <v>47</v>
      </c>
      <c r="C44" s="16" t="s">
        <v>49</v>
      </c>
      <c r="D44" s="32">
        <v>64</v>
      </c>
      <c r="E44" s="16">
        <v>100</v>
      </c>
      <c r="F44" s="16">
        <v>110</v>
      </c>
      <c r="G44" s="16">
        <v>115</v>
      </c>
      <c r="H44" s="17">
        <f t="shared" si="0"/>
        <v>108.33</v>
      </c>
      <c r="I44" s="8">
        <f t="shared" si="1"/>
        <v>7.64</v>
      </c>
      <c r="J44" s="7">
        <f t="shared" si="2"/>
        <v>7.05</v>
      </c>
      <c r="K44" s="7" t="s">
        <v>16</v>
      </c>
      <c r="L44" s="8">
        <f t="shared" si="3"/>
        <v>6933.12</v>
      </c>
    </row>
    <row r="45" spans="1:12" s="27" customFormat="1" ht="74.25" customHeight="1" thickBot="1">
      <c r="A45" s="6">
        <v>38</v>
      </c>
      <c r="B45" s="32" t="s">
        <v>48</v>
      </c>
      <c r="C45" s="16" t="s">
        <v>49</v>
      </c>
      <c r="D45" s="32">
        <v>152</v>
      </c>
      <c r="E45" s="16">
        <v>110</v>
      </c>
      <c r="F45" s="16">
        <v>120</v>
      </c>
      <c r="G45" s="16">
        <v>115</v>
      </c>
      <c r="H45" s="17">
        <f t="shared" si="0"/>
        <v>115</v>
      </c>
      <c r="I45" s="8">
        <f t="shared" si="1"/>
        <v>5</v>
      </c>
      <c r="J45" s="7">
        <f t="shared" si="2"/>
        <v>4.35</v>
      </c>
      <c r="K45" s="7" t="s">
        <v>16</v>
      </c>
      <c r="L45" s="8">
        <f t="shared" si="3"/>
        <v>17480</v>
      </c>
    </row>
    <row r="46" spans="1:12" s="27" customFormat="1" ht="74.25" customHeight="1" thickBot="1">
      <c r="A46" s="6">
        <v>39</v>
      </c>
      <c r="B46" s="32" t="s">
        <v>39</v>
      </c>
      <c r="C46" s="16" t="s">
        <v>50</v>
      </c>
      <c r="D46" s="32">
        <v>345</v>
      </c>
      <c r="E46" s="16">
        <v>37</v>
      </c>
      <c r="F46" s="16">
        <v>35</v>
      </c>
      <c r="G46" s="16">
        <v>37</v>
      </c>
      <c r="H46" s="17">
        <f t="shared" si="0"/>
        <v>36.33</v>
      </c>
      <c r="I46" s="8">
        <f t="shared" si="1"/>
        <v>1.15</v>
      </c>
      <c r="J46" s="7">
        <f t="shared" si="2"/>
        <v>3.17</v>
      </c>
      <c r="K46" s="7" t="s">
        <v>16</v>
      </c>
      <c r="L46" s="8">
        <f t="shared" si="3"/>
        <v>12533.85</v>
      </c>
    </row>
    <row r="47" spans="1:12" s="27" customFormat="1" ht="74.25" customHeight="1" thickBot="1">
      <c r="A47" s="6">
        <v>40</v>
      </c>
      <c r="B47" s="32" t="s">
        <v>41</v>
      </c>
      <c r="C47" s="16" t="s">
        <v>49</v>
      </c>
      <c r="D47" s="32">
        <v>11</v>
      </c>
      <c r="E47" s="16">
        <v>260</v>
      </c>
      <c r="F47" s="16">
        <v>300</v>
      </c>
      <c r="G47" s="16">
        <v>320</v>
      </c>
      <c r="H47" s="17">
        <f t="shared" si="0"/>
        <v>293.33</v>
      </c>
      <c r="I47" s="8">
        <f t="shared" si="1"/>
        <v>30.55</v>
      </c>
      <c r="J47" s="7">
        <f t="shared" si="2"/>
        <v>10.41</v>
      </c>
      <c r="K47" s="7" t="s">
        <v>16</v>
      </c>
      <c r="L47" s="8">
        <f t="shared" si="3"/>
        <v>3226.63</v>
      </c>
    </row>
    <row r="48" spans="1:12" s="27" customFormat="1" ht="74.25" customHeight="1" thickBot="1">
      <c r="A48" s="6">
        <v>41</v>
      </c>
      <c r="B48" s="32" t="s">
        <v>42</v>
      </c>
      <c r="C48" s="16" t="s">
        <v>49</v>
      </c>
      <c r="D48" s="32">
        <v>17</v>
      </c>
      <c r="E48" s="16">
        <v>230</v>
      </c>
      <c r="F48" s="16">
        <v>250</v>
      </c>
      <c r="G48" s="16">
        <v>260</v>
      </c>
      <c r="H48" s="17">
        <f t="shared" si="0"/>
        <v>246.67</v>
      </c>
      <c r="I48" s="8">
        <f t="shared" si="1"/>
        <v>15.28</v>
      </c>
      <c r="J48" s="7">
        <f t="shared" si="2"/>
        <v>6.19</v>
      </c>
      <c r="K48" s="7" t="s">
        <v>16</v>
      </c>
      <c r="L48" s="8">
        <f t="shared" si="3"/>
        <v>4193.39</v>
      </c>
    </row>
    <row r="49" spans="1:12" s="30" customFormat="1" ht="74.25" customHeight="1" thickBot="1">
      <c r="A49" s="6">
        <v>42</v>
      </c>
      <c r="B49" s="32" t="s">
        <v>39</v>
      </c>
      <c r="C49" s="16" t="s">
        <v>50</v>
      </c>
      <c r="D49" s="32">
        <v>166</v>
      </c>
      <c r="E49" s="16">
        <v>55</v>
      </c>
      <c r="F49" s="16">
        <v>50</v>
      </c>
      <c r="G49" s="16">
        <v>55</v>
      </c>
      <c r="H49" s="17">
        <f>ROUND(AVERAGE(E49,F49,G49),2)</f>
        <v>53.33</v>
      </c>
      <c r="I49" s="8">
        <f>ROUND(STDEV(E49:G49),2)</f>
        <v>2.89</v>
      </c>
      <c r="J49" s="7">
        <f>ROUND(I49/H49*100,2)</f>
        <v>5.42</v>
      </c>
      <c r="K49" s="7" t="s">
        <v>16</v>
      </c>
      <c r="L49" s="8">
        <f>ROUND(H49*D49,2)</f>
        <v>8852.78</v>
      </c>
    </row>
    <row r="50" spans="1:12" ht="15" customHeight="1" thickBot="1">
      <c r="A50" s="37" t="s">
        <v>6</v>
      </c>
      <c r="B50" s="37"/>
      <c r="C50" s="18"/>
      <c r="D50" s="37"/>
      <c r="E50" s="37"/>
      <c r="F50" s="37"/>
      <c r="G50" s="37"/>
      <c r="H50" s="37"/>
      <c r="I50" s="37"/>
      <c r="J50" s="37"/>
      <c r="K50" s="21"/>
      <c r="L50" s="28">
        <f>SUM(L8:L49)</f>
        <v>755443.0499999999</v>
      </c>
    </row>
    <row r="51" spans="2:12" ht="15.75" thickTop="1">
      <c r="B51" s="19" t="s">
        <v>7</v>
      </c>
      <c r="C51" s="19"/>
      <c r="D51" s="19"/>
      <c r="E51" s="19"/>
      <c r="F51" s="19"/>
      <c r="G51" s="19"/>
      <c r="H51" s="19"/>
      <c r="I51" s="19"/>
      <c r="J51" s="19"/>
      <c r="K51" s="19"/>
      <c r="L51" s="1"/>
    </row>
    <row r="52" spans="1:12" ht="15.75">
      <c r="A52" s="2"/>
      <c r="B52" s="41" t="s">
        <v>10</v>
      </c>
      <c r="C52" s="41"/>
      <c r="D52" s="41"/>
      <c r="E52" s="41"/>
      <c r="F52" s="41"/>
      <c r="G52" s="41"/>
      <c r="H52" s="41"/>
      <c r="I52" s="41"/>
      <c r="J52" s="41"/>
      <c r="K52" s="41"/>
      <c r="L52" s="1"/>
    </row>
    <row r="53" spans="2:12" ht="15">
      <c r="B53" s="41" t="s">
        <v>11</v>
      </c>
      <c r="C53" s="41"/>
      <c r="D53" s="41"/>
      <c r="E53" s="41"/>
      <c r="F53" s="41"/>
      <c r="G53" s="41"/>
      <c r="H53" s="41"/>
      <c r="I53" s="41"/>
      <c r="J53" s="41"/>
      <c r="K53" s="41"/>
      <c r="L53" s="1"/>
    </row>
    <row r="54" spans="2:12" ht="15">
      <c r="B54" s="41" t="s">
        <v>12</v>
      </c>
      <c r="C54" s="41"/>
      <c r="D54" s="41"/>
      <c r="E54" s="41"/>
      <c r="F54" s="41"/>
      <c r="G54" s="41"/>
      <c r="H54" s="41"/>
      <c r="I54" s="41"/>
      <c r="J54" s="41"/>
      <c r="K54" s="41"/>
      <c r="L54" s="1"/>
    </row>
    <row r="55" spans="2:12" ht="15.75">
      <c r="B55" s="41" t="s">
        <v>13</v>
      </c>
      <c r="C55" s="41"/>
      <c r="D55" s="41"/>
      <c r="E55" s="41"/>
      <c r="F55" s="41"/>
      <c r="G55" s="41"/>
      <c r="H55" s="41"/>
      <c r="I55" s="41"/>
      <c r="J55" s="41"/>
      <c r="K55" s="41"/>
      <c r="L55" s="1"/>
    </row>
    <row r="56" spans="2:12" ht="15" customHeight="1">
      <c r="B56" s="41" t="s">
        <v>14</v>
      </c>
      <c r="C56" s="41"/>
      <c r="D56" s="41"/>
      <c r="E56" s="41"/>
      <c r="F56" s="41"/>
      <c r="G56" s="41"/>
      <c r="H56" s="41"/>
      <c r="I56" s="41"/>
      <c r="J56" s="41"/>
      <c r="K56" s="41"/>
      <c r="L56" s="1"/>
    </row>
    <row r="57" spans="2:12" ht="16.5" customHeight="1">
      <c r="B57" s="41" t="s">
        <v>15</v>
      </c>
      <c r="C57" s="41"/>
      <c r="D57" s="41"/>
      <c r="E57" s="41"/>
      <c r="F57" s="41"/>
      <c r="G57" s="41"/>
      <c r="H57" s="41"/>
      <c r="I57" s="41"/>
      <c r="J57" s="41"/>
      <c r="K57" s="41"/>
      <c r="L57" s="1"/>
    </row>
    <row r="58" spans="2:12" ht="15">
      <c r="B58" s="20"/>
      <c r="C58" s="20"/>
      <c r="D58" s="20"/>
      <c r="E58" s="20"/>
      <c r="F58" s="20"/>
      <c r="G58" s="22"/>
      <c r="H58" s="20"/>
      <c r="I58" s="20"/>
      <c r="J58" s="20"/>
      <c r="K58" s="20"/>
      <c r="L58" s="1"/>
    </row>
    <row r="59" spans="1:12" ht="15">
      <c r="A59" s="10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1"/>
    </row>
    <row r="60" spans="1:12" ht="15">
      <c r="A60" s="11"/>
      <c r="B60" s="15"/>
      <c r="C60" s="3"/>
      <c r="D60" s="3"/>
      <c r="E60" s="3"/>
      <c r="F60" s="3"/>
      <c r="G60" s="3"/>
      <c r="H60" s="3"/>
      <c r="I60" s="3"/>
      <c r="J60" s="3"/>
      <c r="K60" s="3"/>
      <c r="L60" s="1"/>
    </row>
    <row r="61" spans="1:12" ht="12.75" customHeight="1">
      <c r="A61" s="11"/>
      <c r="B61" s="14"/>
      <c r="C61" s="12"/>
      <c r="D61" s="12"/>
      <c r="E61" s="12"/>
      <c r="F61" s="12"/>
      <c r="G61" s="12"/>
      <c r="H61" s="12"/>
      <c r="I61" s="12"/>
      <c r="J61" s="12"/>
      <c r="K61" s="12"/>
      <c r="L61" s="1"/>
    </row>
    <row r="62" spans="1:11" ht="13.5" customHeight="1">
      <c r="A62" s="11"/>
      <c r="B62" s="43"/>
      <c r="C62" s="43"/>
      <c r="D62" s="43"/>
      <c r="E62" s="43"/>
      <c r="F62" s="43"/>
      <c r="G62" s="43"/>
      <c r="H62" s="43"/>
      <c r="I62" s="43"/>
      <c r="J62" s="43"/>
      <c r="K62" s="43"/>
    </row>
    <row r="64" spans="1:11" ht="14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</row>
  </sheetData>
  <sheetProtection/>
  <mergeCells count="18">
    <mergeCell ref="D50:J50"/>
    <mergeCell ref="B59:K59"/>
    <mergeCell ref="B62:K62"/>
    <mergeCell ref="B57:K57"/>
    <mergeCell ref="B56:K56"/>
    <mergeCell ref="E4:L4"/>
    <mergeCell ref="A5:D5"/>
    <mergeCell ref="E5:L5"/>
    <mergeCell ref="A1:K1"/>
    <mergeCell ref="A3:K3"/>
    <mergeCell ref="A50:B50"/>
    <mergeCell ref="A4:D4"/>
    <mergeCell ref="A2:K2"/>
    <mergeCell ref="A64:K64"/>
    <mergeCell ref="B54:K54"/>
    <mergeCell ref="B55:K55"/>
    <mergeCell ref="B52:K52"/>
    <mergeCell ref="B53:K53"/>
  </mergeCells>
  <printOptions/>
  <pageMargins left="0.31496062992125984" right="0.31496062992125984" top="0.1968503937007874" bottom="0.2755905511811024" header="0.31496062992125984" footer="0.31496062992125984"/>
  <pageSetup fitToHeight="8" fitToWidth="1" horizontalDpi="600" verticalDpi="600" orientation="landscape" paperSize="9" scale="72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Пользователь</cp:lastModifiedBy>
  <cp:lastPrinted>2021-08-24T04:06:44Z</cp:lastPrinted>
  <dcterms:created xsi:type="dcterms:W3CDTF">2014-07-02T09:07:27Z</dcterms:created>
  <dcterms:modified xsi:type="dcterms:W3CDTF">2021-08-24T04:06:46Z</dcterms:modified>
  <cp:category/>
  <cp:version/>
  <cp:contentType/>
  <cp:contentStatus/>
</cp:coreProperties>
</file>