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Расчет НмЦК" sheetId="1" r:id="rId1"/>
  </sheets>
  <definedNames>
    <definedName name="_GoBack" localSheetId="0">'Расчет НмЦК'!#REF!</definedName>
  </definedNames>
  <calcPr fullCalcOnLoad="1" refMode="R1C1"/>
</workbook>
</file>

<file path=xl/sharedStrings.xml><?xml version="1.0" encoding="utf-8"?>
<sst xmlns="http://schemas.openxmlformats.org/spreadsheetml/2006/main" count="30" uniqueCount="27">
  <si>
    <t xml:space="preserve">Приложение №3 к Форме заявки (в табличной форме с формулами расчета)
</t>
  </si>
  <si>
    <t>однородная</t>
  </si>
  <si>
    <t>неоднородная</t>
  </si>
  <si>
    <t xml:space="preserve">Утверждаю  
первый заместитель директора ГУП "ВОСХП "ЗАРЯ"  
______________ О.Е. Шеленина  
</t>
  </si>
  <si>
    <t>Метод определения НМЦД: метод сопоставимых рыночных цен (анализа рынка)</t>
  </si>
  <si>
    <t>№
п/п</t>
  </si>
  <si>
    <t>Таблица цен для определения начальной (максимальной) цены договора</t>
  </si>
  <si>
    <t>Наименование объекта закупки</t>
  </si>
  <si>
    <t>Ед. измер.</t>
  </si>
  <si>
    <t>Кол-во</t>
  </si>
  <si>
    <t>Источники информации и цена за единицу, руб.*</t>
  </si>
  <si>
    <t>Определение  средних значений цен**</t>
  </si>
  <si>
    <t>Средняя цена за единицу</t>
  </si>
  <si>
    <t>Сред. цена***, руб.</t>
  </si>
  <si>
    <t>шт.</t>
  </si>
  <si>
    <t xml:space="preserve">      Проведенные исследования позволяют определить начальную (максимальную) цену договора в размере: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</si>
  <si>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Начальная (максимальная) цена договора рассчитана по формуле:
где
 v - количество (объем) закупаемых  услуг;
n - количество источников ценовой информации, используемых в расчете;
i - номер источника ценовой информации;
Цi - цена единицы  работы,  представленная в источнике с номером i
</t>
  </si>
  <si>
    <t>Исполнитель:</t>
  </si>
  <si>
    <t>Поручаева Е.В.</t>
  </si>
  <si>
    <t>Светильник тепличный</t>
  </si>
  <si>
    <t>Лампа тепличная</t>
  </si>
  <si>
    <t>Предложение №1 (Вход.№512 от 01.10.2021)</t>
  </si>
  <si>
    <t>Предложение №2 (Вход.№511 от 01.10.2021)</t>
  </si>
  <si>
    <t>Предложение №3 (Вход.№510 от 01.10.2021)</t>
  </si>
  <si>
    <t>Обоснование начальной (максимальной ) цены договора для определения поставщика (подрядчика, исполнителя) на поставку тепличных светильников и ламп</t>
  </si>
  <si>
    <t>Описание объекта закупки в Техническом задании на поставку тепличных светильников и ламп</t>
  </si>
  <si>
    <t>В соответствии с п. 8.2 Положения о закупке товаров, работ, услуг для нужд Государственного унитарного предприятия «Волгоградское областное сельскохозяйственное предприятие «Заря» в целях осуществления закупки товара, работы, услуги для расчета цены договора применяется метод сопоставимых рыночных цен (анализ рынка). В целях получения ценовой информации для определения НМЦД на поставку тепличных светильников и ламп, были направлены запросы о предоставлении ценовой информации Поставщикам, обладающим опытом поставки аналогичных товаров, в том числе включенным в реестр промышленной продукции в целях соблюдения минимальной доли закупок товаров российского происхождения (список поставщиков, включенных в Реестр на момент размещения извещения, прилагается). В результате направленных запросов были получены ответы с уведомлением об отсутствии необходимого товара в производстве или отказе от предоставления коммерческих предложений. На основании полученных предложений, одно из которых принадлежит официальному дилеру завода-изготовителя, включенного вреестр промышленной продукции, была сформирована начальная максимальная цена договора.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</si>
</sst>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&quot;р.&quot;_-;\-* #,##0&quot;р.&quot;_-;_-* &quot;-&quot;&quot;р.&quot;_-;_-@_-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name val="Arial Cyr"/>
      <family val="2"/>
    </font>
    <font>
      <b/>
      <sz val="14"/>
      <color indexed="8"/>
      <name val="Times New Roman"/>
      <family val="1"/>
    </font>
    <font>
      <sz val="8"/>
      <name val="Arial Cyr"/>
      <family val="2"/>
    </font>
    <font>
      <b/>
      <sz val="14"/>
      <name val="Times New Roman"/>
      <family val="1"/>
    </font>
    <font>
      <b/>
      <sz val="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3" applyFont="1">
      <alignment/>
      <protection/>
    </xf>
    <xf numFmtId="0" fontId="3" fillId="0" borderId="0" xfId="53" applyAlignment="1">
      <alignment horizontal="left"/>
      <protection/>
    </xf>
    <xf numFmtId="0" fontId="3" fillId="0" borderId="0" xfId="53">
      <alignment/>
      <protection/>
    </xf>
    <xf numFmtId="0" fontId="56" fillId="0" borderId="0" xfId="53" applyFont="1" applyProtection="1">
      <alignment/>
      <protection locked="0"/>
    </xf>
    <xf numFmtId="0" fontId="3" fillId="0" borderId="0" xfId="53" applyAlignment="1" applyProtection="1">
      <alignment horizontal="left"/>
      <protection locked="0"/>
    </xf>
    <xf numFmtId="0" fontId="3" fillId="0" borderId="0" xfId="53" applyProtection="1">
      <alignment/>
      <protection locked="0"/>
    </xf>
    <xf numFmtId="0" fontId="4" fillId="0" borderId="0" xfId="53" applyFont="1" applyAlignment="1" applyProtection="1">
      <alignment horizontal="left" vertical="top" wrapText="1"/>
      <protection locked="0"/>
    </xf>
    <xf numFmtId="0" fontId="6" fillId="0" borderId="0" xfId="53" applyFont="1" applyAlignment="1" applyProtection="1">
      <alignment horizontal="left" vertical="top" wrapText="1"/>
      <protection locked="0"/>
    </xf>
    <xf numFmtId="0" fontId="4" fillId="0" borderId="0" xfId="53" applyFont="1" applyAlignment="1" applyProtection="1">
      <alignment horizontal="left" vertical="top"/>
      <protection locked="0"/>
    </xf>
    <xf numFmtId="0" fontId="4" fillId="0" borderId="0" xfId="53" applyFont="1" applyAlignment="1" applyProtection="1">
      <alignment horizontal="left"/>
      <protection locked="0"/>
    </xf>
    <xf numFmtId="0" fontId="7" fillId="0" borderId="0" xfId="53" applyFont="1" applyProtection="1">
      <alignment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2" fontId="4" fillId="0" borderId="10" xfId="53" applyNumberFormat="1" applyFont="1" applyBorder="1" applyAlignment="1" applyProtection="1">
      <alignment horizontal="center" vertical="center"/>
      <protection/>
    </xf>
    <xf numFmtId="0" fontId="57" fillId="0" borderId="10" xfId="0" applyFont="1" applyBorder="1" applyAlignment="1">
      <alignment vertical="center" wrapText="1"/>
    </xf>
    <xf numFmtId="2" fontId="58" fillId="0" borderId="11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justify" vertical="center"/>
    </xf>
    <xf numFmtId="1" fontId="6" fillId="0" borderId="0" xfId="53" applyNumberFormat="1" applyFont="1" applyBorder="1" applyAlignment="1" applyProtection="1">
      <alignment horizontal="center" vertical="center" wrapText="1"/>
      <protection locked="0"/>
    </xf>
    <xf numFmtId="4" fontId="4" fillId="0" borderId="0" xfId="53" applyNumberFormat="1" applyFont="1" applyBorder="1" applyAlignment="1" applyProtection="1">
      <alignment horizontal="center" vertical="center"/>
      <protection/>
    </xf>
    <xf numFmtId="0" fontId="8" fillId="0" borderId="0" xfId="53" applyFont="1" applyBorder="1" applyProtection="1">
      <alignment/>
      <protection locked="0"/>
    </xf>
    <xf numFmtId="180" fontId="9" fillId="0" borderId="0" xfId="53" applyNumberFormat="1" applyFont="1" applyBorder="1" applyAlignment="1" applyProtection="1">
      <alignment horizontal="left" vertical="center" wrapText="1"/>
      <protection locked="0"/>
    </xf>
    <xf numFmtId="0" fontId="10" fillId="0" borderId="0" xfId="53" applyFont="1" applyProtection="1">
      <alignment/>
      <protection locked="0"/>
    </xf>
    <xf numFmtId="0" fontId="3" fillId="0" borderId="0" xfId="53" applyFill="1" applyAlignment="1" applyProtection="1">
      <alignment horizontal="left"/>
      <protection locked="0"/>
    </xf>
    <xf numFmtId="0" fontId="11" fillId="0" borderId="0" xfId="53" applyFont="1" applyFill="1" applyAlignment="1" applyProtection="1">
      <alignment horizontal="left"/>
      <protection locked="0"/>
    </xf>
    <xf numFmtId="0" fontId="12" fillId="0" borderId="0" xfId="53" applyFont="1" applyAlignment="1" applyProtection="1">
      <alignment horizontal="left"/>
      <protection locked="0"/>
    </xf>
    <xf numFmtId="0" fontId="12" fillId="0" borderId="0" xfId="53" applyFont="1" applyProtection="1">
      <alignment/>
      <protection locked="0"/>
    </xf>
    <xf numFmtId="0" fontId="11" fillId="0" borderId="0" xfId="53" applyFont="1" applyAlignment="1" applyProtection="1">
      <alignment horizontal="left"/>
      <protection locked="0"/>
    </xf>
    <xf numFmtId="0" fontId="3" fillId="0" borderId="0" xfId="53" applyFill="1" applyAlignment="1">
      <alignment horizontal="left"/>
      <protection/>
    </xf>
    <xf numFmtId="0" fontId="13" fillId="0" borderId="0" xfId="53" applyFont="1" applyAlignment="1">
      <alignment horizontal="left"/>
      <protection/>
    </xf>
    <xf numFmtId="0" fontId="5" fillId="0" borderId="0" xfId="53" applyFont="1" applyAlignment="1">
      <alignment horizontal="left"/>
      <protection/>
    </xf>
    <xf numFmtId="4" fontId="4" fillId="0" borderId="10" xfId="53" applyNumberFormat="1" applyFont="1" applyBorder="1" applyAlignment="1" applyProtection="1">
      <alignment horizontal="center" vertical="center"/>
      <protection/>
    </xf>
    <xf numFmtId="0" fontId="9" fillId="0" borderId="0" xfId="53" applyFont="1" applyBorder="1" applyAlignment="1" applyProtection="1">
      <alignment vertical="center" wrapText="1"/>
      <protection locked="0"/>
    </xf>
    <xf numFmtId="0" fontId="14" fillId="0" borderId="0" xfId="53" applyFont="1">
      <alignment/>
      <protection/>
    </xf>
    <xf numFmtId="0" fontId="37" fillId="0" borderId="0" xfId="53" applyFont="1">
      <alignment/>
      <protection/>
    </xf>
    <xf numFmtId="0" fontId="15" fillId="0" borderId="0" xfId="53" applyFont="1">
      <alignment/>
      <protection/>
    </xf>
    <xf numFmtId="0" fontId="57" fillId="0" borderId="10" xfId="0" applyFont="1" applyBorder="1" applyAlignment="1">
      <alignment horizontal="justify" vertical="center" wrapText="1"/>
    </xf>
    <xf numFmtId="0" fontId="57" fillId="0" borderId="10" xfId="0" applyFont="1" applyBorder="1" applyAlignment="1">
      <alignment horizontal="justify" vertical="center"/>
    </xf>
    <xf numFmtId="4" fontId="3" fillId="0" borderId="0" xfId="53" applyNumberFormat="1">
      <alignment/>
      <protection/>
    </xf>
    <xf numFmtId="0" fontId="4" fillId="0" borderId="0" xfId="53" applyFont="1" applyAlignment="1" applyProtection="1">
      <alignment horizontal="left" vertical="top" wrapText="1"/>
      <protection locked="0"/>
    </xf>
    <xf numFmtId="0" fontId="5" fillId="0" borderId="0" xfId="53" applyFont="1" applyAlignment="1" applyProtection="1">
      <alignment horizontal="left" wrapText="1"/>
      <protection locked="0"/>
    </xf>
    <xf numFmtId="0" fontId="4" fillId="0" borderId="12" xfId="53" applyFont="1" applyBorder="1" applyAlignment="1" applyProtection="1">
      <alignment horizontal="center" vertical="center" wrapText="1"/>
      <protection locked="0"/>
    </xf>
    <xf numFmtId="0" fontId="4" fillId="0" borderId="13" xfId="53" applyFont="1" applyBorder="1" applyAlignment="1" applyProtection="1">
      <alignment horizontal="center" vertical="center" wrapText="1"/>
      <protection locked="0"/>
    </xf>
    <xf numFmtId="0" fontId="4" fillId="0" borderId="14" xfId="53" applyFont="1" applyBorder="1" applyAlignment="1" applyProtection="1">
      <alignment horizontal="center" vertical="center" wrapText="1"/>
      <protection locked="0"/>
    </xf>
    <xf numFmtId="0" fontId="4" fillId="0" borderId="15" xfId="53" applyFont="1" applyBorder="1" applyAlignment="1" applyProtection="1">
      <alignment horizontal="center" vertical="center" wrapText="1"/>
      <protection locked="0"/>
    </xf>
    <xf numFmtId="0" fontId="3" fillId="0" borderId="0" xfId="53" applyAlignment="1" applyProtection="1">
      <alignment horizontal="center" wrapText="1"/>
      <protection locked="0"/>
    </xf>
    <xf numFmtId="0" fontId="3" fillId="0" borderId="0" xfId="53" applyAlignment="1" applyProtection="1">
      <alignment horizontal="center"/>
      <protection locked="0"/>
    </xf>
    <xf numFmtId="0" fontId="4" fillId="0" borderId="0" xfId="53" applyFont="1" applyAlignment="1" applyProtection="1">
      <alignment horizontal="center" vertical="top" wrapText="1"/>
      <protection locked="0"/>
    </xf>
    <xf numFmtId="0" fontId="5" fillId="0" borderId="0" xfId="53" applyFont="1" applyAlignment="1" applyProtection="1">
      <alignment horizontal="left" vertical="top" wrapText="1"/>
      <protection locked="0"/>
    </xf>
    <xf numFmtId="0" fontId="4" fillId="0" borderId="16" xfId="53" applyFont="1" applyBorder="1" applyAlignment="1" applyProtection="1">
      <alignment horizontal="center" vertical="top" wrapText="1"/>
      <protection locked="0"/>
    </xf>
    <xf numFmtId="0" fontId="4" fillId="0" borderId="17" xfId="53" applyFont="1" applyBorder="1" applyAlignment="1" applyProtection="1">
      <alignment horizontal="center" vertical="top" wrapText="1"/>
      <protection locked="0"/>
    </xf>
    <xf numFmtId="0" fontId="4" fillId="0" borderId="18" xfId="53" applyFont="1" applyBorder="1" applyAlignment="1" applyProtection="1">
      <alignment horizontal="center" vertical="top" wrapText="1"/>
      <protection locked="0"/>
    </xf>
    <xf numFmtId="0" fontId="9" fillId="0" borderId="0" xfId="53" applyFont="1" applyBorder="1" applyAlignment="1" applyProtection="1">
      <alignment horizontal="right" vertical="center" wrapText="1"/>
      <protection locked="0"/>
    </xf>
    <xf numFmtId="0" fontId="5" fillId="0" borderId="10" xfId="53" applyFont="1" applyBorder="1" applyAlignment="1" applyProtection="1">
      <alignment horizontal="center" vertical="center" wrapText="1"/>
      <protection locked="0"/>
    </xf>
    <xf numFmtId="0" fontId="5" fillId="0" borderId="10" xfId="53" applyFont="1" applyBorder="1" applyAlignment="1" applyProtection="1">
      <alignment horizontal="center" vertical="center"/>
      <protection locked="0"/>
    </xf>
    <xf numFmtId="0" fontId="5" fillId="0" borderId="19" xfId="53" applyFont="1" applyBorder="1" applyAlignment="1" applyProtection="1">
      <alignment horizontal="center" vertical="center"/>
      <protection locked="0"/>
    </xf>
    <xf numFmtId="0" fontId="4" fillId="0" borderId="10" xfId="53" applyFont="1" applyBorder="1" applyAlignment="1" applyProtection="1">
      <alignment horizontal="center" vertical="center" wrapText="1"/>
      <protection locked="0"/>
    </xf>
    <xf numFmtId="0" fontId="4" fillId="0" borderId="19" xfId="53" applyFont="1" applyBorder="1" applyAlignment="1" applyProtection="1">
      <alignment horizontal="center" vertical="center" wrapText="1"/>
      <protection locked="0"/>
    </xf>
    <xf numFmtId="0" fontId="6" fillId="0" borderId="10" xfId="53" applyFont="1" applyBorder="1" applyAlignment="1" applyProtection="1">
      <alignment horizontal="center" vertical="center" wrapText="1"/>
      <protection locked="0"/>
    </xf>
    <xf numFmtId="0" fontId="6" fillId="0" borderId="19" xfId="53" applyFont="1" applyBorder="1" applyAlignment="1" applyProtection="1">
      <alignment horizontal="center" vertical="center" wrapText="1"/>
      <protection locked="0"/>
    </xf>
    <xf numFmtId="1" fontId="6" fillId="0" borderId="10" xfId="53" applyNumberFormat="1" applyFont="1" applyBorder="1" applyAlignment="1" applyProtection="1">
      <alignment horizontal="center" vertical="center" wrapText="1"/>
      <protection locked="0"/>
    </xf>
    <xf numFmtId="1" fontId="6" fillId="0" borderId="19" xfId="53" applyNumberFormat="1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21</xdr:row>
      <xdr:rowOff>180975</xdr:rowOff>
    </xdr:from>
    <xdr:to>
      <xdr:col>5</xdr:col>
      <xdr:colOff>514350</xdr:colOff>
      <xdr:row>24</xdr:row>
      <xdr:rowOff>257175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81575" y="7905750"/>
          <a:ext cx="1581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50"/>
  <sheetViews>
    <sheetView tabSelected="1" view="pageBreakPreview" zoomScale="70" zoomScaleNormal="70" zoomScaleSheetLayoutView="70" zoomScalePageLayoutView="0" workbookViewId="0" topLeftCell="A1">
      <selection activeCell="G10" sqref="G10"/>
    </sheetView>
  </sheetViews>
  <sheetFormatPr defaultColWidth="8.8515625" defaultRowHeight="15"/>
  <cols>
    <col min="1" max="1" width="6.28125" style="2" customWidth="1"/>
    <col min="2" max="2" width="48.57421875" style="2" customWidth="1"/>
    <col min="3" max="3" width="7.7109375" style="2" customWidth="1"/>
    <col min="4" max="4" width="8.00390625" style="3" customWidth="1"/>
    <col min="5" max="5" width="20.140625" style="3" customWidth="1"/>
    <col min="6" max="6" width="20.28125" style="3" customWidth="1"/>
    <col min="7" max="7" width="20.00390625" style="3" customWidth="1"/>
    <col min="8" max="8" width="18.28125" style="3" customWidth="1"/>
    <col min="9" max="9" width="20.140625" style="3" customWidth="1"/>
    <col min="10" max="10" width="18.140625" style="3" customWidth="1"/>
    <col min="11" max="11" width="19.140625" style="3" customWidth="1"/>
    <col min="12" max="15" width="8.8515625" style="3" customWidth="1"/>
    <col min="16" max="16" width="1.57421875" style="3" customWidth="1"/>
    <col min="17" max="17" width="2.421875" style="3" customWidth="1"/>
    <col min="18" max="18" width="2.28125" style="3" customWidth="1"/>
    <col min="19" max="16384" width="8.8515625" style="3" customWidth="1"/>
  </cols>
  <sheetData>
    <row r="1" spans="1:9" ht="11.25">
      <c r="A1" s="46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1.25">
      <c r="A2" s="4" t="s">
        <v>1</v>
      </c>
      <c r="B2" s="4" t="s">
        <v>2</v>
      </c>
      <c r="C2" s="5"/>
      <c r="D2" s="6"/>
      <c r="E2" s="6"/>
      <c r="F2" s="6"/>
      <c r="G2" s="6"/>
      <c r="H2" s="6"/>
      <c r="I2" s="6"/>
    </row>
    <row r="3" spans="1:9" ht="15.75" customHeight="1">
      <c r="A3" s="5"/>
      <c r="B3" s="7"/>
      <c r="C3" s="7"/>
      <c r="D3" s="7"/>
      <c r="E3" s="7"/>
      <c r="F3" s="7"/>
      <c r="G3" s="7"/>
      <c r="H3" s="40" t="s">
        <v>3</v>
      </c>
      <c r="I3" s="40"/>
    </row>
    <row r="4" spans="1:9" ht="15.75">
      <c r="A4" s="5"/>
      <c r="B4" s="7"/>
      <c r="C4" s="7"/>
      <c r="D4" s="7"/>
      <c r="E4" s="7"/>
      <c r="F4" s="7"/>
      <c r="G4" s="7"/>
      <c r="H4" s="40"/>
      <c r="I4" s="40"/>
    </row>
    <row r="5" spans="1:9" ht="15.75">
      <c r="A5" s="5"/>
      <c r="B5" s="7"/>
      <c r="C5" s="7"/>
      <c r="D5" s="7"/>
      <c r="E5" s="7"/>
      <c r="F5" s="7"/>
      <c r="G5" s="7"/>
      <c r="H5" s="40"/>
      <c r="I5" s="40"/>
    </row>
    <row r="6" spans="1:9" ht="42" customHeight="1">
      <c r="A6" s="5"/>
      <c r="B6" s="7"/>
      <c r="C6" s="7"/>
      <c r="D6" s="7"/>
      <c r="E6" s="7"/>
      <c r="F6" s="7"/>
      <c r="G6" s="7"/>
      <c r="H6" s="40"/>
      <c r="I6" s="40"/>
    </row>
    <row r="7" spans="1:9" ht="35.25" customHeight="1">
      <c r="A7" s="5"/>
      <c r="B7" s="48" t="s">
        <v>24</v>
      </c>
      <c r="C7" s="48"/>
      <c r="D7" s="48"/>
      <c r="E7" s="48"/>
      <c r="F7" s="48"/>
      <c r="G7" s="48"/>
      <c r="H7" s="7"/>
      <c r="I7" s="27"/>
    </row>
    <row r="8" spans="1:9" ht="133.5" customHeight="1">
      <c r="A8" s="5"/>
      <c r="B8" s="49" t="s">
        <v>26</v>
      </c>
      <c r="C8" s="40"/>
      <c r="D8" s="40"/>
      <c r="E8" s="40"/>
      <c r="F8" s="40"/>
      <c r="G8" s="40"/>
      <c r="H8" s="40"/>
      <c r="I8" s="40"/>
    </row>
    <row r="9" spans="1:9" ht="10.5" customHeight="1">
      <c r="A9" s="5"/>
      <c r="B9" s="7"/>
      <c r="C9" s="7"/>
      <c r="D9" s="7"/>
      <c r="E9" s="7"/>
      <c r="F9" s="8"/>
      <c r="G9" s="8"/>
      <c r="H9" s="8"/>
      <c r="I9" s="27"/>
    </row>
    <row r="10" spans="1:9" ht="19.5" customHeight="1">
      <c r="A10" s="5"/>
      <c r="B10" s="9" t="s">
        <v>25</v>
      </c>
      <c r="C10" s="7"/>
      <c r="D10" s="7"/>
      <c r="E10" s="7"/>
      <c r="F10" s="8"/>
      <c r="G10" s="8"/>
      <c r="H10" s="8"/>
      <c r="I10" s="27"/>
    </row>
    <row r="11" spans="1:9" ht="15.75">
      <c r="A11" s="5"/>
      <c r="B11" s="10" t="s">
        <v>4</v>
      </c>
      <c r="C11" s="8"/>
      <c r="D11" s="8"/>
      <c r="E11" s="8"/>
      <c r="F11" s="8"/>
      <c r="G11" s="8"/>
      <c r="H11" s="8"/>
      <c r="I11" s="27"/>
    </row>
    <row r="12" spans="1:9" ht="15.75">
      <c r="A12" s="11"/>
      <c r="B12" s="10"/>
      <c r="C12" s="8"/>
      <c r="D12" s="8"/>
      <c r="E12" s="8"/>
      <c r="F12" s="8"/>
      <c r="G12" s="8"/>
      <c r="H12" s="8"/>
      <c r="I12" s="27"/>
    </row>
    <row r="13" spans="1:9" s="1" customFormat="1" ht="15.75">
      <c r="A13" s="54" t="s">
        <v>5</v>
      </c>
      <c r="B13" s="50" t="s">
        <v>6</v>
      </c>
      <c r="C13" s="51"/>
      <c r="D13" s="51"/>
      <c r="E13" s="51"/>
      <c r="F13" s="51"/>
      <c r="G13" s="51"/>
      <c r="H13" s="51"/>
      <c r="I13" s="52"/>
    </row>
    <row r="14" spans="1:9" s="1" customFormat="1" ht="12.75" customHeight="1">
      <c r="A14" s="55"/>
      <c r="B14" s="57" t="s">
        <v>7</v>
      </c>
      <c r="C14" s="59" t="s">
        <v>8</v>
      </c>
      <c r="D14" s="61" t="s">
        <v>9</v>
      </c>
      <c r="E14" s="59" t="s">
        <v>10</v>
      </c>
      <c r="F14" s="59"/>
      <c r="G14" s="59"/>
      <c r="H14" s="42" t="s">
        <v>11</v>
      </c>
      <c r="I14" s="43"/>
    </row>
    <row r="15" spans="1:9" s="1" customFormat="1" ht="21" customHeight="1">
      <c r="A15" s="55"/>
      <c r="B15" s="57"/>
      <c r="C15" s="59"/>
      <c r="D15" s="61"/>
      <c r="E15" s="59"/>
      <c r="F15" s="59"/>
      <c r="G15" s="59"/>
      <c r="H15" s="44"/>
      <c r="I15" s="45"/>
    </row>
    <row r="16" spans="1:9" s="1" customFormat="1" ht="78" customHeight="1">
      <c r="A16" s="56"/>
      <c r="B16" s="58"/>
      <c r="C16" s="60"/>
      <c r="D16" s="62"/>
      <c r="E16" s="13" t="s">
        <v>21</v>
      </c>
      <c r="F16" s="13" t="s">
        <v>22</v>
      </c>
      <c r="G16" s="13" t="s">
        <v>23</v>
      </c>
      <c r="H16" s="13" t="s">
        <v>12</v>
      </c>
      <c r="I16" s="12" t="s">
        <v>13</v>
      </c>
    </row>
    <row r="17" spans="1:11" ht="15.75">
      <c r="A17" s="37">
        <v>27</v>
      </c>
      <c r="B17" s="15" t="s">
        <v>19</v>
      </c>
      <c r="C17" s="38" t="s">
        <v>14</v>
      </c>
      <c r="D17" s="38">
        <v>72</v>
      </c>
      <c r="E17" s="16">
        <v>5120</v>
      </c>
      <c r="F17" s="16">
        <v>5376</v>
      </c>
      <c r="G17" s="16">
        <v>10717.6</v>
      </c>
      <c r="H17" s="14">
        <f>ROUND(AVERAGE(E17:G17),2)</f>
        <v>7071.2</v>
      </c>
      <c r="I17" s="32">
        <f>H17*D17</f>
        <v>509126.39999999997</v>
      </c>
      <c r="J17" s="35"/>
      <c r="K17" s="35"/>
    </row>
    <row r="18" spans="1:11" ht="15.75">
      <c r="A18" s="37">
        <v>28</v>
      </c>
      <c r="B18" s="15" t="s">
        <v>20</v>
      </c>
      <c r="C18" s="38" t="s">
        <v>14</v>
      </c>
      <c r="D18" s="38">
        <v>120</v>
      </c>
      <c r="E18" s="16">
        <v>1050</v>
      </c>
      <c r="F18" s="16">
        <v>1080</v>
      </c>
      <c r="G18" s="16">
        <v>1271.14</v>
      </c>
      <c r="H18" s="14">
        <f>ROUND(AVERAGE(E18:G18),2)</f>
        <v>1133.71</v>
      </c>
      <c r="I18" s="32">
        <f>H18*D18</f>
        <v>136045.2</v>
      </c>
      <c r="J18" s="35"/>
      <c r="K18" s="35"/>
    </row>
    <row r="19" spans="1:11" ht="15.75">
      <c r="A19" s="37">
        <v>29</v>
      </c>
      <c r="B19" s="15" t="s">
        <v>20</v>
      </c>
      <c r="C19" s="38" t="s">
        <v>14</v>
      </c>
      <c r="D19" s="38">
        <v>96</v>
      </c>
      <c r="E19" s="16">
        <v>1030</v>
      </c>
      <c r="F19" s="16">
        <v>1050</v>
      </c>
      <c r="G19" s="16">
        <v>2316.22</v>
      </c>
      <c r="H19" s="14">
        <f>ROUND(AVERAGE(E19:G19),2)</f>
        <v>1465.41</v>
      </c>
      <c r="I19" s="32">
        <f>H19*D19</f>
        <v>140679.36000000002</v>
      </c>
      <c r="J19" s="35"/>
      <c r="K19" s="35"/>
    </row>
    <row r="20" spans="1:11" ht="15.75">
      <c r="A20" s="17"/>
      <c r="B20" s="18"/>
      <c r="C20" s="18"/>
      <c r="D20" s="18"/>
      <c r="E20" s="19"/>
      <c r="F20" s="19"/>
      <c r="G20" s="19"/>
      <c r="H20" s="14"/>
      <c r="I20" s="20">
        <f>SUM(I17:I19)</f>
        <v>785850.96</v>
      </c>
      <c r="J20" s="39"/>
      <c r="K20" s="36"/>
    </row>
    <row r="21" spans="1:10" ht="75.75" customHeight="1">
      <c r="A21" s="21"/>
      <c r="B21" s="53" t="s">
        <v>15</v>
      </c>
      <c r="C21" s="53"/>
      <c r="D21" s="53"/>
      <c r="E21" s="53"/>
      <c r="F21" s="53"/>
      <c r="G21" s="53"/>
      <c r="H21" s="22">
        <f>I20</f>
        <v>785850.96</v>
      </c>
      <c r="I21" s="33"/>
      <c r="J21" s="39"/>
    </row>
    <row r="22" spans="1:9" ht="15.75" customHeight="1">
      <c r="A22" s="23"/>
      <c r="B22" s="41" t="s">
        <v>16</v>
      </c>
      <c r="C22" s="41"/>
      <c r="D22" s="41"/>
      <c r="E22" s="41"/>
      <c r="F22" s="41"/>
      <c r="G22" s="41"/>
      <c r="H22" s="41"/>
      <c r="I22" s="41"/>
    </row>
    <row r="23" spans="1:9" ht="12.75" customHeight="1">
      <c r="A23" s="23"/>
      <c r="B23" s="41"/>
      <c r="C23" s="41"/>
      <c r="D23" s="41"/>
      <c r="E23" s="41"/>
      <c r="F23" s="41"/>
      <c r="G23" s="41"/>
      <c r="H23" s="41"/>
      <c r="I23" s="41"/>
    </row>
    <row r="24" spans="1:9" ht="12.75" customHeight="1">
      <c r="A24" s="5"/>
      <c r="B24" s="41"/>
      <c r="C24" s="41"/>
      <c r="D24" s="41"/>
      <c r="E24" s="41"/>
      <c r="F24" s="41"/>
      <c r="G24" s="41"/>
      <c r="H24" s="41"/>
      <c r="I24" s="41"/>
    </row>
    <row r="25" spans="1:9" ht="108.75" customHeight="1">
      <c r="A25" s="24"/>
      <c r="B25" s="41"/>
      <c r="C25" s="41"/>
      <c r="D25" s="41"/>
      <c r="E25" s="41"/>
      <c r="F25" s="41"/>
      <c r="G25" s="41"/>
      <c r="H25" s="41"/>
      <c r="I25" s="41"/>
    </row>
    <row r="26" spans="1:9" ht="21" customHeight="1">
      <c r="A26" s="24"/>
      <c r="B26" s="25"/>
      <c r="C26" s="26"/>
      <c r="D26" s="27"/>
      <c r="E26" s="27"/>
      <c r="F26" s="27"/>
      <c r="G26" s="27"/>
      <c r="H26" s="27"/>
      <c r="I26" s="27"/>
    </row>
    <row r="27" spans="1:9" ht="18.75">
      <c r="A27" s="24"/>
      <c r="B27" s="25" t="s">
        <v>17</v>
      </c>
      <c r="C27" s="28" t="s">
        <v>18</v>
      </c>
      <c r="D27" s="27"/>
      <c r="E27" s="27"/>
      <c r="F27" s="27"/>
      <c r="G27" s="27"/>
      <c r="H27" s="27"/>
      <c r="I27" s="27"/>
    </row>
    <row r="28" spans="1:9" ht="18.75">
      <c r="A28" s="29"/>
      <c r="B28" s="25"/>
      <c r="C28" s="26"/>
      <c r="D28" s="27"/>
      <c r="E28" s="27"/>
      <c r="F28" s="27"/>
      <c r="G28" s="27"/>
      <c r="H28" s="27"/>
      <c r="I28" s="27"/>
    </row>
    <row r="29" ht="18.75">
      <c r="B29" s="30"/>
    </row>
    <row r="30" ht="18.75">
      <c r="B30" s="30"/>
    </row>
    <row r="31" ht="18.75">
      <c r="B31" s="30"/>
    </row>
    <row r="32" ht="15.75">
      <c r="B32" s="31"/>
    </row>
    <row r="50" ht="15">
      <c r="I50" s="34"/>
    </row>
  </sheetData>
  <sheetProtection formatCells="0" formatColumns="0" formatRows="0" insertColumns="0" insertRows="0" insertHyperlinks="0" deleteColumns="0" deleteRows="0" selectLockedCells="1" sort="0" autoFilter="0" pivotTables="0"/>
  <mergeCells count="13">
    <mergeCell ref="C14:C16"/>
    <mergeCell ref="D14:D16"/>
    <mergeCell ref="E14:G15"/>
    <mergeCell ref="H3:I6"/>
    <mergeCell ref="B22:I25"/>
    <mergeCell ref="H14:I15"/>
    <mergeCell ref="A1:I1"/>
    <mergeCell ref="B7:G7"/>
    <mergeCell ref="B8:I8"/>
    <mergeCell ref="B13:I13"/>
    <mergeCell ref="B21:G21"/>
    <mergeCell ref="A13:A16"/>
    <mergeCell ref="B14:B16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СГМБС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Glazov</dc:creator>
  <cp:keywords/>
  <dc:description/>
  <cp:lastModifiedBy>UserRazvitie</cp:lastModifiedBy>
  <cp:lastPrinted>2018-08-03T10:39:03Z</cp:lastPrinted>
  <dcterms:created xsi:type="dcterms:W3CDTF">2012-08-16T08:13:37Z</dcterms:created>
  <dcterms:modified xsi:type="dcterms:W3CDTF">2021-10-05T07:42:02Z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1049-11.2.0.9684</vt:lpwstr>
  </property>
</Properties>
</file>