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9.74\общая папка\Закупки конкурентные\2021\кпп\"/>
    </mc:Choice>
  </mc:AlternateContent>
  <bookViews>
    <workbookView xWindow="0" yWindow="0" windowWidth="23040" windowHeight="9192" tabRatio="601"/>
  </bookViews>
  <sheets>
    <sheet name="Обоснование цены " sheetId="2" r:id="rId1"/>
  </sheets>
  <calcPr calcId="162913"/>
</workbook>
</file>

<file path=xl/calcChain.xml><?xml version="1.0" encoding="utf-8"?>
<calcChain xmlns="http://schemas.openxmlformats.org/spreadsheetml/2006/main">
  <c r="N14" i="2" l="1"/>
  <c r="I13" i="2"/>
  <c r="J13" i="2"/>
  <c r="K13" i="2" l="1"/>
</calcChain>
</file>

<file path=xl/sharedStrings.xml><?xml version="1.0" encoding="utf-8"?>
<sst xmlns="http://schemas.openxmlformats.org/spreadsheetml/2006/main" count="30" uniqueCount="28">
  <si>
    <t>№ п/п</t>
  </si>
  <si>
    <t>Ед. изм.</t>
  </si>
  <si>
    <t>Кол-во</t>
  </si>
  <si>
    <t xml:space="preserve">Средняя арифметическая цена за единицу     &lt;ц&gt; 
</t>
  </si>
  <si>
    <t>Среднее квадратичное отклонение</t>
  </si>
  <si>
    <t>коэффициент вариации цен V (%)                    (не должен превышать 33%)</t>
  </si>
  <si>
    <t>Н(М)ЦК, ЦКЕП, определяемая методом сопоставимых рыночных цен (анализа рынка)*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</si>
  <si>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</si>
  <si>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единицу изм. с округлением (вниз) до сотых долей после запятой (руб.)</t>
  </si>
  <si>
    <t>Н(М)ЦК, ЦКЕП контракта с учетом округления цены за единицу (руб.)</t>
  </si>
  <si>
    <t>Цена за ед., руб.</t>
  </si>
  <si>
    <t>1</t>
  </si>
  <si>
    <t>ИТОГО:</t>
  </si>
  <si>
    <t>(подпись/  расшифровка подписи)</t>
  </si>
  <si>
    <t>Наименование  услуги</t>
  </si>
  <si>
    <t>Ценовое предложение о поставщика №1</t>
  </si>
  <si>
    <t>Ценовое предложение о поставщика №2</t>
  </si>
  <si>
    <t>Ценовое предложение о поставщика №3</t>
  </si>
  <si>
    <r>
      <t xml:space="preserve">Используемый метод определения НМЦК с обоснованием: </t>
    </r>
    <r>
      <rPr>
        <sz val="9"/>
        <color indexed="8"/>
        <rFont val="Arial"/>
        <family val="2"/>
        <charset val="204"/>
      </rPr>
      <t>Для расчета цены договора используется метод сопоставимых рыночных цен (анализ рынка). Расчет производился на основании приказа Министерства экономического развития Российской Федерации от 02.10.2013 № 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исполнителем)».</t>
    </r>
  </si>
  <si>
    <t>предмет договора</t>
  </si>
  <si>
    <t>* При определении Н(М)ЦК, ЦКЕП договора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</t>
  </si>
  <si>
    <t>Код по ОКПД 2</t>
  </si>
  <si>
    <t>ГАУ СО МО «Социально-оздоровительный центр «Лесная поляна»</t>
  </si>
  <si>
    <t>В.Н.Резяпкин</t>
  </si>
  <si>
    <t xml:space="preserve">Начальник отдела </t>
  </si>
  <si>
    <t>Поставка и установка модульного контрольно - пропускного пункта с системой управления доступом в филиале СОО ДОЛ "Звонкие голоса" ГАУ СО МО «Социально-оздоровительный центр «Лесная поляна»</t>
  </si>
  <si>
    <t>Таблица расчета начальной (максимальной) цены договора</t>
  </si>
  <si>
    <t>усл.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</si>
</sst>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93">
    <xf numFmtId="0" fontId="0" fillId="0" borderId="0" xfId="0"/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Border="1" applyAlignment="1"/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/>
    <xf numFmtId="0" fontId="13" fillId="0" borderId="0" xfId="0" applyFont="1" applyBorder="1" applyAlignment="1"/>
    <xf numFmtId="49" fontId="14" fillId="0" borderId="0" xfId="0" applyNumberFormat="1" applyFont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9" fillId="0" borderId="0" xfId="0" applyFont="1" applyFill="1"/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5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49" fontId="11" fillId="2" borderId="6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49" fontId="11" fillId="2" borderId="27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/>
    </xf>
    <xf numFmtId="0" fontId="18" fillId="2" borderId="29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1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2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9" fillId="0" borderId="25" xfId="0" applyFont="1" applyFill="1" applyBorder="1" applyAlignment="1">
      <alignment horizontal="center" wrapText="1"/>
    </xf>
    <xf numFmtId="0" fontId="8" fillId="0" borderId="0" xfId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11" fillId="2" borderId="20" xfId="0" applyFont="1" applyFill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" fontId="6" fillId="0" borderId="9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7</xdr:row>
      <xdr:rowOff>390525</xdr:rowOff>
    </xdr:from>
    <xdr:to>
      <xdr:col>10</xdr:col>
      <xdr:colOff>28575</xdr:colOff>
      <xdr:row>7</xdr:row>
      <xdr:rowOff>866775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15400" y="2600325"/>
          <a:ext cx="11906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142875</xdr:colOff>
      <xdr:row>7</xdr:row>
      <xdr:rowOff>581025</xdr:rowOff>
    </xdr:from>
    <xdr:to>
      <xdr:col>10</xdr:col>
      <xdr:colOff>1162050</xdr:colOff>
      <xdr:row>8</xdr:row>
      <xdr:rowOff>9525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2790825"/>
          <a:ext cx="10191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304800</xdr:colOff>
      <xdr:row>8</xdr:row>
      <xdr:rowOff>590550</xdr:rowOff>
    </xdr:from>
    <xdr:to>
      <xdr:col>11</xdr:col>
      <xdr:colOff>1924050</xdr:colOff>
      <xdr:row>8</xdr:row>
      <xdr:rowOff>971550</xdr:rowOff>
    </xdr:to>
    <xdr:pic>
      <xdr:nvPicPr>
        <xdr:cNvPr id="1027" name="Pictur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58600" y="3876675"/>
          <a:ext cx="1619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666750</xdr:colOff>
      <xdr:row>8</xdr:row>
      <xdr:rowOff>200025</xdr:rowOff>
    </xdr:from>
    <xdr:to>
      <xdr:col>11</xdr:col>
      <xdr:colOff>828675</xdr:colOff>
      <xdr:row>8</xdr:row>
      <xdr:rowOff>457200</xdr:rowOff>
    </xdr:to>
    <xdr:pic>
      <xdr:nvPicPr>
        <xdr:cNvPr id="1028" name="Pictur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020550" y="3486150"/>
          <a:ext cx="1619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80" zoomScaleNormal="80" workbookViewId="0">
      <selection activeCell="D14" sqref="D14"/>
    </sheetView>
  </sheetViews>
  <sheetFormatPr defaultRowHeight="13.2" x14ac:dyDescent="0.25"/>
  <cols>
    <col min="1" max="1" width="5.109375" customWidth="1"/>
    <col min="2" max="2" width="28" customWidth="1"/>
    <col min="4" max="4" width="16.109375" customWidth="1"/>
    <col min="5" max="5" width="14.33203125" customWidth="1"/>
    <col min="6" max="6" width="15.33203125" customWidth="1"/>
    <col min="7" max="7" width="15.5546875" customWidth="1"/>
    <col min="8" max="8" width="16.5546875" customWidth="1"/>
    <col min="9" max="9" width="18.109375" customWidth="1"/>
    <col min="10" max="10" width="18.6640625" customWidth="1"/>
    <col min="11" max="11" width="19.109375" customWidth="1"/>
    <col min="12" max="12" width="31.109375" customWidth="1"/>
    <col min="13" max="13" width="16.44140625" customWidth="1"/>
    <col min="14" max="14" width="18.33203125" customWidth="1"/>
    <col min="16" max="16" width="12.88671875" customWidth="1"/>
    <col min="17" max="17" width="14.5546875" customWidth="1"/>
  </cols>
  <sheetData>
    <row r="1" spans="1:15" ht="26.4" customHeight="1" x14ac:dyDescent="0.25">
      <c r="B1" s="54" t="s">
        <v>26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3.2" customHeight="1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ht="41.25" customHeight="1" x14ac:dyDescent="0.25">
      <c r="B3" s="76" t="s">
        <v>18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15.6" customHeight="1" x14ac:dyDescent="0.25">
      <c r="B4" s="77" t="s">
        <v>25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x14ac:dyDescent="0.25">
      <c r="B5" s="78" t="s">
        <v>19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ht="13.8" thickBot="1" x14ac:dyDescent="0.3">
      <c r="A6" s="1"/>
      <c r="B6" s="1"/>
      <c r="C6" s="2"/>
      <c r="D6" s="3"/>
      <c r="E6" s="4"/>
      <c r="F6" s="5"/>
      <c r="G6" s="5"/>
      <c r="H6" s="5"/>
      <c r="I6" s="5"/>
      <c r="J6" s="6"/>
      <c r="K6" s="6"/>
    </row>
    <row r="7" spans="1:15" s="15" customFormat="1" ht="25.65" customHeight="1" x14ac:dyDescent="0.25">
      <c r="A7" s="68" t="s">
        <v>0</v>
      </c>
      <c r="B7" s="71" t="s">
        <v>14</v>
      </c>
      <c r="C7" s="71" t="s">
        <v>1</v>
      </c>
      <c r="D7" s="71" t="s">
        <v>2</v>
      </c>
      <c r="E7" s="71" t="s">
        <v>21</v>
      </c>
      <c r="F7" s="74" t="s">
        <v>15</v>
      </c>
      <c r="G7" s="74" t="s">
        <v>16</v>
      </c>
      <c r="H7" s="74" t="s">
        <v>17</v>
      </c>
      <c r="I7" s="86" t="s">
        <v>3</v>
      </c>
      <c r="J7" s="86" t="s">
        <v>4</v>
      </c>
      <c r="K7" s="86" t="s">
        <v>5</v>
      </c>
      <c r="L7" s="89" t="s">
        <v>6</v>
      </c>
      <c r="M7" s="89"/>
      <c r="N7" s="90"/>
    </row>
    <row r="8" spans="1:15" s="15" customFormat="1" ht="84.75" customHeight="1" x14ac:dyDescent="0.25">
      <c r="A8" s="69"/>
      <c r="B8" s="72"/>
      <c r="C8" s="72"/>
      <c r="D8" s="72"/>
      <c r="E8" s="72"/>
      <c r="F8" s="75"/>
      <c r="G8" s="75"/>
      <c r="H8" s="75"/>
      <c r="I8" s="87"/>
      <c r="J8" s="87"/>
      <c r="K8" s="87"/>
      <c r="L8" s="91" t="s">
        <v>7</v>
      </c>
      <c r="M8" s="79" t="s">
        <v>8</v>
      </c>
      <c r="N8" s="81" t="s">
        <v>9</v>
      </c>
    </row>
    <row r="9" spans="1:15" s="15" customFormat="1" ht="91.5" customHeight="1" thickBot="1" x14ac:dyDescent="0.3">
      <c r="A9" s="70"/>
      <c r="B9" s="73"/>
      <c r="C9" s="73"/>
      <c r="D9" s="73"/>
      <c r="E9" s="73"/>
      <c r="F9" s="83" t="s">
        <v>10</v>
      </c>
      <c r="G9" s="84"/>
      <c r="H9" s="85"/>
      <c r="I9" s="88"/>
      <c r="J9" s="88"/>
      <c r="K9" s="88"/>
      <c r="L9" s="92"/>
      <c r="M9" s="80"/>
      <c r="N9" s="82"/>
    </row>
    <row r="10" spans="1:15" s="30" customFormat="1" ht="16.2" thickBot="1" x14ac:dyDescent="0.3">
      <c r="A10" s="32"/>
      <c r="B10" s="33"/>
      <c r="C10" s="33"/>
      <c r="D10" s="34"/>
      <c r="E10" s="33"/>
      <c r="F10" s="35"/>
      <c r="G10" s="36"/>
      <c r="H10" s="37"/>
      <c r="I10" s="36"/>
      <c r="J10" s="36"/>
      <c r="K10" s="36"/>
      <c r="L10" s="36"/>
      <c r="M10" s="38"/>
      <c r="N10" s="36"/>
    </row>
    <row r="11" spans="1:15" s="40" customFormat="1" ht="15.6" x14ac:dyDescent="0.2">
      <c r="A11" s="39" t="s">
        <v>11</v>
      </c>
      <c r="B11" s="65" t="s">
        <v>22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5" s="40" customFormat="1" ht="15.6" x14ac:dyDescent="0.2">
      <c r="A12" s="50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5" s="40" customFormat="1" ht="86.1" customHeight="1" x14ac:dyDescent="0.2">
      <c r="A13" s="27" t="s">
        <v>11</v>
      </c>
      <c r="B13" s="49" t="s">
        <v>25</v>
      </c>
      <c r="C13" s="28" t="s">
        <v>27</v>
      </c>
      <c r="D13" s="47">
        <v>1</v>
      </c>
      <c r="E13" s="28"/>
      <c r="F13" s="29">
        <v>1850000</v>
      </c>
      <c r="G13" s="29">
        <v>1800000</v>
      </c>
      <c r="H13" s="29">
        <v>1900000</v>
      </c>
      <c r="I13" s="41">
        <f>AVERAGE(F13:H13)</f>
        <v>1850000</v>
      </c>
      <c r="J13" s="41">
        <f>STDEV(F13:H13)</f>
        <v>50000</v>
      </c>
      <c r="K13" s="41">
        <f>J13/I13*100</f>
        <v>2.7027027027027026</v>
      </c>
      <c r="L13" s="42">
        <v>1850000</v>
      </c>
      <c r="M13" s="42">
        <v>1850000</v>
      </c>
      <c r="N13" s="43">
        <v>1850000</v>
      </c>
    </row>
    <row r="14" spans="1:15" s="40" customFormat="1" ht="22.5" customHeight="1" x14ac:dyDescent="0.2">
      <c r="A14" s="27"/>
      <c r="B14" s="31" t="s">
        <v>12</v>
      </c>
      <c r="C14" s="44"/>
      <c r="D14" s="45"/>
      <c r="E14" s="44"/>
      <c r="F14" s="46"/>
      <c r="G14" s="46"/>
      <c r="H14" s="46"/>
      <c r="I14" s="46"/>
      <c r="J14" s="46"/>
      <c r="K14" s="46"/>
      <c r="L14" s="46"/>
      <c r="M14" s="46"/>
      <c r="N14" s="46">
        <f>N13</f>
        <v>1850000</v>
      </c>
    </row>
    <row r="15" spans="1:15" s="30" customFormat="1" ht="15.6" x14ac:dyDescent="0.25">
      <c r="A15" s="33"/>
      <c r="B15" s="48"/>
      <c r="C15" s="33"/>
      <c r="D15" s="34"/>
      <c r="E15" s="33"/>
      <c r="F15" s="35"/>
      <c r="G15" s="36"/>
      <c r="H15" s="37"/>
      <c r="I15" s="36"/>
      <c r="J15" s="36"/>
      <c r="K15" s="36"/>
      <c r="L15" s="36"/>
      <c r="M15" s="38"/>
      <c r="N15" s="36"/>
    </row>
    <row r="16" spans="1:15" s="16" customFormat="1" ht="11.4" x14ac:dyDescent="0.2">
      <c r="A16" s="17"/>
      <c r="B16" s="14"/>
      <c r="C16" s="17"/>
      <c r="D16" s="24"/>
      <c r="E16" s="17"/>
      <c r="F16" s="25"/>
      <c r="G16" s="25"/>
      <c r="H16" s="25"/>
      <c r="I16" s="25"/>
      <c r="J16" s="25"/>
      <c r="K16" s="25"/>
      <c r="L16" s="25"/>
      <c r="M16" s="25"/>
      <c r="N16" s="25"/>
    </row>
    <row r="17" spans="1:14" s="16" customFormat="1" ht="11.4" x14ac:dyDescent="0.2">
      <c r="A17" s="17"/>
      <c r="B17" s="14"/>
      <c r="C17" s="17"/>
      <c r="D17" s="24"/>
      <c r="E17" s="17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16" customFormat="1" ht="15.6" x14ac:dyDescent="0.25">
      <c r="A18" s="18"/>
      <c r="B18" s="18"/>
      <c r="C18" s="18"/>
      <c r="D18" s="19"/>
      <c r="E18" s="18"/>
      <c r="F18" s="20"/>
      <c r="G18" s="21"/>
      <c r="H18" s="22"/>
      <c r="I18" s="21"/>
      <c r="J18" s="21"/>
      <c r="K18" s="21"/>
      <c r="L18" s="21"/>
      <c r="M18" s="23"/>
      <c r="N18" s="21"/>
    </row>
    <row r="19" spans="1:14" s="26" customFormat="1" ht="54.75" customHeight="1" x14ac:dyDescent="0.25">
      <c r="A19" s="18"/>
      <c r="B19" s="63" t="s">
        <v>20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21"/>
    </row>
    <row r="20" spans="1:14" s="26" customFormat="1" ht="54.75" customHeight="1" x14ac:dyDescent="0.25">
      <c r="A20" s="15"/>
      <c r="B20" s="64" t="s">
        <v>24</v>
      </c>
      <c r="C20" s="64"/>
      <c r="D20" s="64"/>
      <c r="E20" s="64"/>
      <c r="F20" s="64"/>
      <c r="G20" s="64"/>
      <c r="H20" s="64"/>
      <c r="I20" s="64"/>
      <c r="J20" s="64"/>
      <c r="K20" s="64"/>
      <c r="L20" s="15"/>
      <c r="M20" s="15"/>
      <c r="N20" s="15"/>
    </row>
    <row r="21" spans="1:14" s="15" customFormat="1" ht="12.75" customHeight="1" x14ac:dyDescent="0.25">
      <c r="B21" s="62"/>
      <c r="C21" s="62"/>
      <c r="D21" s="62"/>
      <c r="E21" s="62"/>
      <c r="F21" s="62"/>
      <c r="G21" s="62"/>
      <c r="H21" s="62"/>
      <c r="I21" s="62"/>
      <c r="J21" s="7"/>
      <c r="K21" s="57"/>
      <c r="L21" s="56"/>
    </row>
    <row r="22" spans="1:14" s="15" customFormat="1" ht="12.75" customHeight="1" x14ac:dyDescent="0.25">
      <c r="B22" s="60"/>
      <c r="C22" s="60"/>
      <c r="D22" s="60"/>
      <c r="E22" s="60"/>
      <c r="F22" s="60"/>
      <c r="G22" s="60"/>
      <c r="H22" s="60"/>
      <c r="I22" s="60"/>
      <c r="J22" s="7"/>
      <c r="K22" s="57"/>
      <c r="L22" s="56"/>
    </row>
    <row r="23" spans="1:14" s="15" customFormat="1" ht="12.75" customHeight="1" x14ac:dyDescent="0.25">
      <c r="B23" s="58" t="s">
        <v>23</v>
      </c>
      <c r="C23" s="58"/>
      <c r="D23" s="58"/>
      <c r="E23" s="58"/>
      <c r="F23" s="58"/>
      <c r="G23" s="58"/>
      <c r="H23" s="58"/>
      <c r="I23" s="58"/>
      <c r="J23" s="59"/>
      <c r="K23" s="59"/>
    </row>
    <row r="24" spans="1:14" s="15" customFormat="1" x14ac:dyDescent="0.25">
      <c r="B24" s="60" t="s">
        <v>13</v>
      </c>
      <c r="C24" s="60"/>
      <c r="D24" s="60"/>
      <c r="E24" s="60"/>
      <c r="F24" s="60"/>
      <c r="G24" s="60"/>
      <c r="H24" s="60"/>
      <c r="I24" s="60"/>
      <c r="J24" s="7"/>
      <c r="K24" s="57"/>
      <c r="L24" s="56"/>
    </row>
    <row r="25" spans="1:14" s="15" customFormat="1" x14ac:dyDescent="0.25">
      <c r="B25" s="61"/>
      <c r="C25" s="61"/>
      <c r="D25" s="61"/>
      <c r="E25" s="61"/>
      <c r="F25" s="61"/>
      <c r="G25" s="61"/>
      <c r="H25" s="61"/>
      <c r="I25" s="61"/>
      <c r="J25" s="7"/>
      <c r="K25" s="57"/>
      <c r="L25" s="56"/>
    </row>
    <row r="26" spans="1:14" s="15" customFormat="1" x14ac:dyDescent="0.25">
      <c r="L26" s="56"/>
    </row>
    <row r="27" spans="1:14" s="15" customFormat="1" x14ac:dyDescent="0.25">
      <c r="L27" s="56"/>
    </row>
    <row r="28" spans="1:14" s="15" customFormat="1" x14ac:dyDescent="0.25"/>
    <row r="29" spans="1:14" s="15" customFormat="1" x14ac:dyDescent="0.25"/>
    <row r="31" spans="1:14" ht="15.6" x14ac:dyDescent="0.3">
      <c r="B31" s="11"/>
      <c r="C31" s="8"/>
      <c r="D31" s="12"/>
      <c r="E31" s="9"/>
      <c r="F31" s="9"/>
      <c r="G31" s="10"/>
      <c r="H31" s="13"/>
    </row>
  </sheetData>
  <mergeCells count="34">
    <mergeCell ref="B4:N4"/>
    <mergeCell ref="B5:N5"/>
    <mergeCell ref="M8:M9"/>
    <mergeCell ref="N8:N9"/>
    <mergeCell ref="F9:H9"/>
    <mergeCell ref="F7:F8"/>
    <mergeCell ref="J7:J9"/>
    <mergeCell ref="K7:K9"/>
    <mergeCell ref="L7:N7"/>
    <mergeCell ref="L8:L9"/>
    <mergeCell ref="I7:I9"/>
    <mergeCell ref="A7:A9"/>
    <mergeCell ref="B7:B9"/>
    <mergeCell ref="C7:C9"/>
    <mergeCell ref="D7:D9"/>
    <mergeCell ref="H7:H8"/>
    <mergeCell ref="E7:E9"/>
    <mergeCell ref="G7:G8"/>
    <mergeCell ref="B1:O2"/>
    <mergeCell ref="L26:L27"/>
    <mergeCell ref="L24:L25"/>
    <mergeCell ref="K24:K25"/>
    <mergeCell ref="B23:I23"/>
    <mergeCell ref="J23:K23"/>
    <mergeCell ref="B24:I24"/>
    <mergeCell ref="B25:I25"/>
    <mergeCell ref="B21:I21"/>
    <mergeCell ref="B19:M19"/>
    <mergeCell ref="B20:K20"/>
    <mergeCell ref="L21:L22"/>
    <mergeCell ref="B22:I22"/>
    <mergeCell ref="K21:K22"/>
    <mergeCell ref="B11:N11"/>
    <mergeCell ref="B3:N3"/>
  </mergeCells>
  <phoneticPr fontId="21" type="noConversion"/>
  <pageMargins left="0.55118110236220474" right="0.55118110236220474" top="0.19685039370078741" bottom="0.19685039370078741" header="0.51181102362204722" footer="0.51181102362204722"/>
  <pageSetup paperSize="9" scale="5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 цены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Penkova</dc:creator>
  <cp:lastModifiedBy>user</cp:lastModifiedBy>
  <cp:lastPrinted>2021-09-14T07:12:01Z</cp:lastPrinted>
  <dcterms:created xsi:type="dcterms:W3CDTF">2014-03-31T10:58:32Z</dcterms:created>
  <dcterms:modified xsi:type="dcterms:W3CDTF">2021-10-14T11:26:30Z</dcterms:modified>
</cp:coreProperties>
</file>