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600" windowHeight="9105" activeTab="0"/>
  </bookViews>
  <sheets>
    <sheet name="Расчет НмЦК" sheetId="1" r:id="rId1"/>
  </sheets>
  <definedNames>
    <definedName name="_GoBack" localSheetId="0">'Расчет НмЦК'!#REF!</definedName>
  </definedNames>
  <calcPr fullCalcOnLoad="1"/>
</workbook>
</file>

<file path=xl/sharedStrings.xml><?xml version="1.0" encoding="utf-8"?>
<sst xmlns="http://schemas.openxmlformats.org/spreadsheetml/2006/main" count="28" uniqueCount="27">
  <si>
    <t>Сред. цена***, руб.</t>
  </si>
  <si>
    <t>Средняя цена за единицу</t>
  </si>
  <si>
    <t>Источники информации и цена за единицу, руб.*</t>
  </si>
  <si>
    <t>Кол-во</t>
  </si>
  <si>
    <t>Ед. измер.</t>
  </si>
  <si>
    <t>Наименование объекта закупки</t>
  </si>
  <si>
    <t>№
п/п</t>
  </si>
  <si>
    <t>неоднородная</t>
  </si>
  <si>
    <t>однородная</t>
  </si>
  <si>
    <t xml:space="preserve">Приложение №3 к Форме заявки (в табличной форме с формулами расчета)
</t>
  </si>
  <si>
    <t>Таблица цен для определения начальной (максимальной) цены договора</t>
  </si>
  <si>
    <t>Определение  средних значений цен**</t>
  </si>
  <si>
    <t>Утверждаю</t>
  </si>
  <si>
    <t>_________________ О.Е. Шеленина</t>
  </si>
  <si>
    <t>первый заместитель директора ГУП "ВОСХП "ЗАРЯ"</t>
  </si>
  <si>
    <t xml:space="preserve"> Проведенные исследования позволяют определить начальную (максимальную) цену договора в размере:    </t>
  </si>
  <si>
    <t xml:space="preserve">Начальная (максимальная) цена договора рассчитана по формуле:
где
v - количество (объем) закупаемых  услуг;
n - количество источников ценовой информации, используемых в расчете;
i - номер источника ценовой информации;
Цi - цена единицы  работы,  представленная в источнике с номером i
</t>
  </si>
  <si>
    <t>Исполнитель: Поручаева Е.В.</t>
  </si>
  <si>
    <t>руб.</t>
  </si>
  <si>
    <t>Молоко питьевое, 1 л.</t>
  </si>
  <si>
    <t>Молоко питьевое, 0,5 л.</t>
  </si>
  <si>
    <t>упак.</t>
  </si>
  <si>
    <t>Обоснование начальной (максимальной ) цены договора для определения поставщика (подрядчика, исполнителя) на  поставку молока</t>
  </si>
  <si>
    <t>В соответствии с п. 8.2 Положения о закупке товаров, работ, услуг для нужд Государственного унитарного предприятия «Волгоградское областное сельскохозяйственное предприятие «Заря» в целях осуществления закупки товара, работы, услуги для расчета цены договора применяется метод сопоставимых рыночных цен (анализ рынка). В целях получения ценовой информации для определения НМЦД на  поставку молока, были направлены запросы о предоставлении ценовой информации Исполнителям, обладающим опытом поставки аналогичных товаров. На основании полученных предложений была сформирована начальная максимальная цена договора.</t>
  </si>
  <si>
    <t>Предложение №1 (Вход.№557 от 15.11.2021)</t>
  </si>
  <si>
    <t>Предложение №2 (Вход.№558 от 15.11.2021)</t>
  </si>
  <si>
    <t xml:space="preserve">Предложение №3 (Вход.№559 от 15.11.2021)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</si>
</sst>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[$-FC19]d\ mmmm\ yyyy\ &quot;г.&quot;"/>
    <numFmt numFmtId="185" formatCode="#,##0.00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3">
      <alignment/>
      <protection/>
    </xf>
    <xf numFmtId="0" fontId="3" fillId="0" borderId="0" xfId="53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6" fillId="0" borderId="0" xfId="53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7" fillId="0" borderId="0" xfId="53" applyFont="1" applyAlignment="1" applyProtection="1">
      <alignment horizontal="left"/>
      <protection locked="0"/>
    </xf>
    <xf numFmtId="0" fontId="3" fillId="0" borderId="0" xfId="53" applyAlignment="1" applyProtection="1">
      <alignment horizontal="left"/>
      <protection locked="0"/>
    </xf>
    <xf numFmtId="1" fontId="8" fillId="0" borderId="0" xfId="53" applyNumberFormat="1" applyFont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9" fillId="0" borderId="0" xfId="53" applyFont="1" applyProtection="1">
      <alignment/>
      <protection locked="0"/>
    </xf>
    <xf numFmtId="0" fontId="10" fillId="0" borderId="0" xfId="53" applyFont="1" applyProtection="1">
      <alignment/>
      <protection locked="0"/>
    </xf>
    <xf numFmtId="0" fontId="2" fillId="0" borderId="0" xfId="53" applyFont="1" applyBorder="1" applyAlignment="1" applyProtection="1">
      <alignment vertical="center" wrapText="1"/>
      <protection locked="0"/>
    </xf>
    <xf numFmtId="0" fontId="11" fillId="0" borderId="0" xfId="53" applyFont="1" applyBorder="1" applyProtection="1">
      <alignment/>
      <protection locked="0"/>
    </xf>
    <xf numFmtId="0" fontId="14" fillId="0" borderId="0" xfId="53" applyFont="1">
      <alignment/>
      <protection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1" fontId="12" fillId="0" borderId="10" xfId="53" applyNumberFormat="1" applyFont="1" applyBorder="1" applyAlignment="1" applyProtection="1">
      <alignment horizontal="center" vertical="center" wrapText="1"/>
      <protection locked="0"/>
    </xf>
    <xf numFmtId="0" fontId="12" fillId="0" borderId="0" xfId="53" applyFont="1" applyAlignment="1" applyProtection="1">
      <alignment horizontal="left" vertical="top" wrapText="1"/>
      <protection locked="0"/>
    </xf>
    <xf numFmtId="0" fontId="13" fillId="0" borderId="0" xfId="53" applyFont="1" applyAlignment="1" applyProtection="1">
      <alignment horizontal="left"/>
      <protection locked="0"/>
    </xf>
    <xf numFmtId="0" fontId="16" fillId="0" borderId="0" xfId="53" applyFont="1" applyProtection="1">
      <alignment/>
      <protection locked="0"/>
    </xf>
    <xf numFmtId="0" fontId="13" fillId="0" borderId="0" xfId="53" applyFont="1" applyAlignment="1" applyProtection="1">
      <alignment horizontal="left" vertical="top" wrapText="1"/>
      <protection locked="0"/>
    </xf>
    <xf numFmtId="0" fontId="3" fillId="0" borderId="0" xfId="53" applyProtection="1">
      <alignment/>
      <protection locked="0"/>
    </xf>
    <xf numFmtId="0" fontId="56" fillId="0" borderId="0" xfId="53" applyFont="1" applyProtection="1">
      <alignment/>
      <protection locked="0"/>
    </xf>
    <xf numFmtId="0" fontId="15" fillId="0" borderId="0" xfId="53" applyFont="1" applyAlignment="1">
      <alignment horizontal="left"/>
      <protection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/>
    </xf>
    <xf numFmtId="0" fontId="3" fillId="0" borderId="0" xfId="53" applyFill="1" applyAlignment="1" applyProtection="1">
      <alignment horizontal="left"/>
      <protection locked="0"/>
    </xf>
    <xf numFmtId="0" fontId="7" fillId="0" borderId="0" xfId="53" applyFont="1" applyFill="1" applyAlignment="1" applyProtection="1">
      <alignment horizontal="left"/>
      <protection locked="0"/>
    </xf>
    <xf numFmtId="0" fontId="3" fillId="0" borderId="0" xfId="53" applyFill="1" applyAlignment="1">
      <alignment horizontal="left"/>
      <protection/>
    </xf>
    <xf numFmtId="2" fontId="13" fillId="0" borderId="10" xfId="53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0" xfId="53" applyFill="1">
      <alignment/>
      <protection/>
    </xf>
    <xf numFmtId="0" fontId="15" fillId="0" borderId="0" xfId="53" applyFont="1" applyFill="1" applyAlignment="1" applyProtection="1">
      <alignment horizontal="left"/>
      <protection locked="0"/>
    </xf>
    <xf numFmtId="0" fontId="4" fillId="0" borderId="0" xfId="53" applyFont="1" applyAlignment="1" applyProtection="1">
      <alignment horizontal="left"/>
      <protection locked="0"/>
    </xf>
    <xf numFmtId="0" fontId="4" fillId="0" borderId="0" xfId="53" applyFont="1" applyProtection="1">
      <alignment/>
      <protection locked="0"/>
    </xf>
    <xf numFmtId="0" fontId="15" fillId="0" borderId="0" xfId="53" applyFont="1" applyProtection="1">
      <alignment/>
      <protection locked="0"/>
    </xf>
    <xf numFmtId="0" fontId="15" fillId="0" borderId="10" xfId="53" applyFont="1" applyBorder="1" applyAlignment="1" applyProtection="1">
      <alignment horizontal="center" vertical="center"/>
      <protection locked="0"/>
    </xf>
    <xf numFmtId="0" fontId="15" fillId="0" borderId="10" xfId="53" applyFont="1" applyBorder="1" applyAlignment="1" applyProtection="1">
      <alignment horizontal="left" vertical="center" wrapText="1"/>
      <protection locked="0"/>
    </xf>
    <xf numFmtId="0" fontId="17" fillId="0" borderId="10" xfId="53" applyFont="1" applyBorder="1" applyAlignment="1" applyProtection="1">
      <alignment vertical="center" wrapText="1"/>
      <protection locked="0"/>
    </xf>
    <xf numFmtId="1" fontId="17" fillId="0" borderId="10" xfId="53" applyNumberFormat="1" applyFont="1" applyBorder="1" applyAlignment="1" applyProtection="1">
      <alignment horizontal="center" vertical="center" wrapText="1"/>
      <protection locked="0"/>
    </xf>
    <xf numFmtId="4" fontId="4" fillId="0" borderId="0" xfId="53" applyNumberFormat="1" applyFont="1" applyProtection="1">
      <alignment/>
      <protection locked="0"/>
    </xf>
    <xf numFmtId="0" fontId="15" fillId="0" borderId="11" xfId="53" applyFont="1" applyBorder="1" applyAlignment="1" applyProtection="1">
      <alignment horizontal="center" vertical="center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0" xfId="53" applyNumberFormat="1" applyFont="1" applyBorder="1" applyAlignment="1" applyProtection="1">
      <alignment horizontal="center" vertical="center" wrapText="1"/>
      <protection locked="0"/>
    </xf>
    <xf numFmtId="2" fontId="13" fillId="0" borderId="0" xfId="53" applyNumberFormat="1" applyFont="1" applyBorder="1" applyAlignment="1" applyProtection="1">
      <alignment horizontal="center" vertical="center"/>
      <protection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7" fillId="0" borderId="11" xfId="53" applyFont="1" applyBorder="1" applyAlignment="1" applyProtection="1">
      <alignment horizontal="center" vertical="center" wrapText="1"/>
      <protection locked="0"/>
    </xf>
    <xf numFmtId="1" fontId="17" fillId="0" borderId="11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1" fontId="57" fillId="0" borderId="0" xfId="0" applyNumberFormat="1" applyFont="1" applyBorder="1" applyAlignment="1">
      <alignment horizontal="justify" vertical="center"/>
    </xf>
    <xf numFmtId="0" fontId="17" fillId="0" borderId="0" xfId="53" applyFont="1" applyBorder="1" applyAlignment="1" applyProtection="1">
      <alignment horizontal="left" vertical="center" wrapText="1"/>
      <protection locked="0"/>
    </xf>
    <xf numFmtId="0" fontId="13" fillId="0" borderId="12" xfId="53" applyFont="1" applyBorder="1" applyAlignment="1" applyProtection="1">
      <alignment horizontal="center" vertical="center" wrapText="1"/>
      <protection locked="0"/>
    </xf>
    <xf numFmtId="0" fontId="13" fillId="0" borderId="13" xfId="53" applyFont="1" applyBorder="1" applyAlignment="1" applyProtection="1">
      <alignment horizontal="center" vertical="center" wrapText="1"/>
      <protection locked="0"/>
    </xf>
    <xf numFmtId="0" fontId="13" fillId="0" borderId="14" xfId="53" applyFont="1" applyBorder="1" applyAlignment="1" applyProtection="1">
      <alignment horizontal="center" vertical="center" wrapText="1"/>
      <protection locked="0"/>
    </xf>
    <xf numFmtId="0" fontId="13" fillId="0" borderId="15" xfId="53" applyFont="1" applyBorder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left" vertical="top" wrapText="1"/>
      <protection locked="0"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3" fillId="0" borderId="11" xfId="53" applyFont="1" applyBorder="1" applyAlignment="1" applyProtection="1">
      <alignment horizontal="center" vertical="center" wrapText="1"/>
      <protection locked="0"/>
    </xf>
    <xf numFmtId="0" fontId="15" fillId="0" borderId="0" xfId="53" applyFont="1" applyAlignment="1" applyProtection="1">
      <alignment horizontal="center" wrapText="1"/>
      <protection locked="0"/>
    </xf>
    <xf numFmtId="0" fontId="3" fillId="0" borderId="0" xfId="53" applyAlignment="1" applyProtection="1">
      <alignment horizontal="center" wrapText="1"/>
      <protection locked="0"/>
    </xf>
    <xf numFmtId="0" fontId="3" fillId="0" borderId="0" xfId="53" applyAlignment="1" applyProtection="1">
      <alignment horizontal="center"/>
      <protection locked="0"/>
    </xf>
    <xf numFmtId="0" fontId="15" fillId="0" borderId="10" xfId="53" applyFont="1" applyBorder="1" applyAlignment="1" applyProtection="1">
      <alignment horizontal="center" vertical="center" wrapText="1"/>
      <protection locked="0"/>
    </xf>
    <xf numFmtId="0" fontId="15" fillId="0" borderId="10" xfId="53" applyFont="1" applyBorder="1" applyAlignment="1" applyProtection="1">
      <alignment horizontal="center" vertical="center"/>
      <protection locked="0"/>
    </xf>
    <xf numFmtId="0" fontId="15" fillId="0" borderId="11" xfId="53" applyFont="1" applyBorder="1" applyAlignment="1" applyProtection="1">
      <alignment horizontal="center" vertical="center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12" fillId="0" borderId="11" xfId="53" applyFont="1" applyBorder="1" applyAlignment="1" applyProtection="1">
      <alignment horizontal="center" vertical="center" wrapText="1"/>
      <protection locked="0"/>
    </xf>
    <xf numFmtId="1" fontId="12" fillId="0" borderId="10" xfId="53" applyNumberFormat="1" applyFont="1" applyBorder="1" applyAlignment="1" applyProtection="1">
      <alignment horizontal="center" vertical="center" wrapText="1"/>
      <protection locked="0"/>
    </xf>
    <xf numFmtId="1" fontId="12" fillId="0" borderId="11" xfId="53" applyNumberFormat="1" applyFont="1" applyBorder="1" applyAlignment="1" applyProtection="1">
      <alignment horizontal="center" vertical="center" wrapText="1"/>
      <protection locked="0"/>
    </xf>
    <xf numFmtId="0" fontId="13" fillId="0" borderId="16" xfId="53" applyFont="1" applyBorder="1" applyAlignment="1" applyProtection="1">
      <alignment horizontal="center" vertical="top" wrapText="1"/>
      <protection locked="0"/>
    </xf>
    <xf numFmtId="0" fontId="13" fillId="0" borderId="17" xfId="53" applyFont="1" applyBorder="1" applyAlignment="1" applyProtection="1">
      <alignment horizontal="center" vertical="top" wrapText="1"/>
      <protection locked="0"/>
    </xf>
    <xf numFmtId="0" fontId="13" fillId="0" borderId="18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right" wrapText="1"/>
      <protection locked="0"/>
    </xf>
    <xf numFmtId="0" fontId="58" fillId="0" borderId="0" xfId="0" applyFont="1" applyAlignment="1">
      <alignment horizontal="right" wrapText="1"/>
    </xf>
    <xf numFmtId="0" fontId="13" fillId="0" borderId="0" xfId="53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5" fillId="0" borderId="0" xfId="53" applyFont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19</xdr:row>
      <xdr:rowOff>457200</xdr:rowOff>
    </xdr:from>
    <xdr:to>
      <xdr:col>3</xdr:col>
      <xdr:colOff>0</xdr:colOff>
      <xdr:row>19</xdr:row>
      <xdr:rowOff>1066800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6715125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9"/>
  <sheetViews>
    <sheetView tabSelected="1" view="pageBreakPreview" zoomScale="90" zoomScaleNormal="70" zoomScaleSheetLayoutView="90" zoomScalePageLayoutView="0" workbookViewId="0" topLeftCell="A1">
      <selection activeCell="H20" sqref="H20"/>
    </sheetView>
  </sheetViews>
  <sheetFormatPr defaultColWidth="8.8515625" defaultRowHeight="15"/>
  <cols>
    <col min="1" max="1" width="6.28125" style="2" customWidth="1"/>
    <col min="2" max="2" width="48.57421875" style="2" customWidth="1"/>
    <col min="3" max="3" width="7.7109375" style="2" customWidth="1"/>
    <col min="4" max="4" width="8.00390625" style="1" customWidth="1"/>
    <col min="5" max="5" width="20.140625" style="1" customWidth="1"/>
    <col min="6" max="6" width="20.28125" style="1" customWidth="1"/>
    <col min="7" max="7" width="20.00390625" style="1" customWidth="1"/>
    <col min="8" max="8" width="18.28125" style="1" customWidth="1"/>
    <col min="9" max="9" width="17.140625" style="1" customWidth="1"/>
    <col min="10" max="10" width="12.8515625" style="1" bestFit="1" customWidth="1"/>
    <col min="11" max="11" width="17.57421875" style="1" customWidth="1"/>
    <col min="12" max="12" width="8.8515625" style="1" customWidth="1"/>
    <col min="13" max="13" width="9.7109375" style="1" customWidth="1"/>
    <col min="14" max="14" width="8.8515625" style="1" customWidth="1"/>
    <col min="15" max="15" width="16.00390625" style="1" customWidth="1"/>
    <col min="16" max="16" width="1.57421875" style="1" customWidth="1"/>
    <col min="17" max="17" width="2.421875" style="1" customWidth="1"/>
    <col min="18" max="18" width="2.28125" style="1" customWidth="1"/>
    <col min="19" max="16384" width="8.8515625" style="1" customWidth="1"/>
  </cols>
  <sheetData>
    <row r="1" spans="1:9" ht="11.25">
      <c r="A1" s="61" t="s">
        <v>9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23" t="s">
        <v>8</v>
      </c>
      <c r="B2" s="23" t="s">
        <v>7</v>
      </c>
      <c r="C2" s="8"/>
      <c r="D2" s="22"/>
      <c r="E2" s="22"/>
      <c r="F2" s="22"/>
      <c r="G2" s="73" t="s">
        <v>12</v>
      </c>
      <c r="H2" s="74"/>
      <c r="I2" s="74"/>
    </row>
    <row r="3" spans="1:9" ht="37.5" customHeight="1">
      <c r="A3" s="8"/>
      <c r="B3" s="57"/>
      <c r="C3" s="57"/>
      <c r="D3" s="57"/>
      <c r="E3" s="57"/>
      <c r="F3" s="21"/>
      <c r="G3" s="75" t="s">
        <v>14</v>
      </c>
      <c r="H3" s="76"/>
      <c r="I3" s="76"/>
    </row>
    <row r="4" spans="1:9" ht="15.75">
      <c r="A4" s="8"/>
      <c r="B4" s="57"/>
      <c r="C4" s="57"/>
      <c r="D4" s="57"/>
      <c r="E4" s="57"/>
      <c r="F4" s="21"/>
      <c r="G4" s="75" t="s">
        <v>13</v>
      </c>
      <c r="H4" s="77"/>
      <c r="I4" s="77"/>
    </row>
    <row r="5" spans="1:9" ht="15.75">
      <c r="A5" s="8"/>
      <c r="B5" s="57"/>
      <c r="C5" s="57"/>
      <c r="D5" s="57"/>
      <c r="E5" s="57"/>
      <c r="F5" s="21"/>
      <c r="G5" s="21"/>
      <c r="H5" s="21"/>
      <c r="I5" s="31"/>
    </row>
    <row r="6" spans="1:9" ht="16.5" customHeight="1">
      <c r="A6" s="8"/>
      <c r="B6" s="57"/>
      <c r="C6" s="57"/>
      <c r="D6" s="57"/>
      <c r="E6" s="57"/>
      <c r="F6" s="21"/>
      <c r="G6" s="21"/>
      <c r="H6" s="21"/>
      <c r="I6" s="5"/>
    </row>
    <row r="7" spans="1:9" ht="15.75" customHeight="1">
      <c r="A7" s="8"/>
      <c r="B7" s="57"/>
      <c r="C7" s="57"/>
      <c r="D7" s="57"/>
      <c r="E7" s="57"/>
      <c r="F7" s="21"/>
      <c r="G7" s="21"/>
      <c r="H7" s="21"/>
      <c r="I7" s="5"/>
    </row>
    <row r="8" spans="1:9" ht="42" customHeight="1">
      <c r="A8" s="8"/>
      <c r="B8" s="56" t="s">
        <v>22</v>
      </c>
      <c r="C8" s="56"/>
      <c r="D8" s="56"/>
      <c r="E8" s="56"/>
      <c r="F8" s="56"/>
      <c r="G8" s="56"/>
      <c r="H8" s="56"/>
      <c r="I8" s="56"/>
    </row>
    <row r="9" spans="1:9" ht="10.5" customHeight="1">
      <c r="A9" s="8"/>
      <c r="B9" s="78" t="s">
        <v>23</v>
      </c>
      <c r="C9" s="79"/>
      <c r="D9" s="79"/>
      <c r="E9" s="79"/>
      <c r="F9" s="79"/>
      <c r="G9" s="79"/>
      <c r="H9" s="79"/>
      <c r="I9" s="79"/>
    </row>
    <row r="10" spans="1:9" ht="78" customHeight="1">
      <c r="A10" s="8"/>
      <c r="B10" s="79"/>
      <c r="C10" s="79"/>
      <c r="D10" s="79"/>
      <c r="E10" s="79"/>
      <c r="F10" s="79"/>
      <c r="G10" s="79"/>
      <c r="H10" s="79"/>
      <c r="I10" s="79"/>
    </row>
    <row r="11" spans="1:9" ht="7.5" customHeight="1">
      <c r="A11" s="8"/>
      <c r="B11" s="19"/>
      <c r="C11" s="18"/>
      <c r="D11" s="18"/>
      <c r="E11" s="18"/>
      <c r="F11" s="18"/>
      <c r="G11" s="18"/>
      <c r="H11" s="18"/>
      <c r="I11" s="5"/>
    </row>
    <row r="12" spans="1:9" ht="15.75">
      <c r="A12" s="20"/>
      <c r="B12" s="19"/>
      <c r="C12" s="18"/>
      <c r="D12" s="18"/>
      <c r="E12" s="18"/>
      <c r="F12" s="18"/>
      <c r="G12" s="18"/>
      <c r="H12" s="18"/>
      <c r="I12" s="5"/>
    </row>
    <row r="13" spans="1:9" s="15" customFormat="1" ht="15.75">
      <c r="A13" s="63" t="s">
        <v>6</v>
      </c>
      <c r="B13" s="70" t="s">
        <v>10</v>
      </c>
      <c r="C13" s="71"/>
      <c r="D13" s="71"/>
      <c r="E13" s="71"/>
      <c r="F13" s="71"/>
      <c r="G13" s="71"/>
      <c r="H13" s="71"/>
      <c r="I13" s="72"/>
    </row>
    <row r="14" spans="1:9" s="15" customFormat="1" ht="12.75" customHeight="1">
      <c r="A14" s="64"/>
      <c r="B14" s="58" t="s">
        <v>5</v>
      </c>
      <c r="C14" s="66" t="s">
        <v>4</v>
      </c>
      <c r="D14" s="68" t="s">
        <v>3</v>
      </c>
      <c r="E14" s="66" t="s">
        <v>2</v>
      </c>
      <c r="F14" s="66"/>
      <c r="G14" s="66"/>
      <c r="H14" s="52" t="s">
        <v>11</v>
      </c>
      <c r="I14" s="53"/>
    </row>
    <row r="15" spans="1:9" s="15" customFormat="1" ht="21" customHeight="1">
      <c r="A15" s="64"/>
      <c r="B15" s="58"/>
      <c r="C15" s="66"/>
      <c r="D15" s="68"/>
      <c r="E15" s="66"/>
      <c r="F15" s="66"/>
      <c r="G15" s="66"/>
      <c r="H15" s="54"/>
      <c r="I15" s="55"/>
    </row>
    <row r="16" spans="1:9" s="15" customFormat="1" ht="78" customHeight="1">
      <c r="A16" s="65"/>
      <c r="B16" s="59"/>
      <c r="C16" s="67"/>
      <c r="D16" s="69"/>
      <c r="E16" s="17" t="s">
        <v>24</v>
      </c>
      <c r="F16" s="17" t="s">
        <v>25</v>
      </c>
      <c r="G16" s="17" t="s">
        <v>26</v>
      </c>
      <c r="H16" s="17" t="s">
        <v>1</v>
      </c>
      <c r="I16" s="16" t="s">
        <v>0</v>
      </c>
    </row>
    <row r="17" spans="1:9" s="15" customFormat="1" ht="37.5" customHeight="1">
      <c r="A17" s="42">
        <v>1</v>
      </c>
      <c r="B17" s="46" t="s">
        <v>19</v>
      </c>
      <c r="C17" s="47" t="s">
        <v>21</v>
      </c>
      <c r="D17" s="48">
        <v>24794</v>
      </c>
      <c r="E17" s="43">
        <v>55.55</v>
      </c>
      <c r="F17" s="43">
        <v>60</v>
      </c>
      <c r="G17" s="43">
        <v>62</v>
      </c>
      <c r="H17" s="30">
        <f>ROUND(AVERAGE(E17:G17),2)</f>
        <v>59.18</v>
      </c>
      <c r="I17" s="49">
        <f>H17*D17</f>
        <v>1467308.92</v>
      </c>
    </row>
    <row r="18" spans="1:9" s="15" customFormat="1" ht="30" customHeight="1">
      <c r="A18" s="37">
        <v>2</v>
      </c>
      <c r="B18" s="38" t="s">
        <v>20</v>
      </c>
      <c r="C18" s="39" t="s">
        <v>21</v>
      </c>
      <c r="D18" s="40">
        <v>3458</v>
      </c>
      <c r="E18" s="43">
        <v>31.35</v>
      </c>
      <c r="F18" s="43">
        <v>32</v>
      </c>
      <c r="G18" s="43">
        <v>33</v>
      </c>
      <c r="H18" s="30">
        <f>ROUND(AVERAGE(E18:G18),2)</f>
        <v>32.12</v>
      </c>
      <c r="I18" s="49">
        <f>H18*D18</f>
        <v>111070.95999999999</v>
      </c>
    </row>
    <row r="19" spans="1:11" ht="15.75">
      <c r="A19" s="25"/>
      <c r="B19" s="26"/>
      <c r="C19" s="26"/>
      <c r="D19" s="50">
        <f>D17+D18</f>
        <v>28252</v>
      </c>
      <c r="E19" s="44"/>
      <c r="F19" s="44"/>
      <c r="G19" s="44"/>
      <c r="H19" s="45"/>
      <c r="I19" s="45">
        <f>I17+I18</f>
        <v>1578379.88</v>
      </c>
      <c r="K19" s="32"/>
    </row>
    <row r="20" spans="1:9" ht="201.75" customHeight="1">
      <c r="A20" s="14"/>
      <c r="B20" s="51" t="s">
        <v>16</v>
      </c>
      <c r="C20" s="51"/>
      <c r="D20" s="51"/>
      <c r="E20" s="51"/>
      <c r="F20" s="51"/>
      <c r="G20" s="51"/>
      <c r="H20"/>
      <c r="I20" s="13"/>
    </row>
    <row r="21" spans="1:9" ht="15.75" hidden="1">
      <c r="A21" s="12"/>
      <c r="B21" s="60"/>
      <c r="C21" s="60"/>
      <c r="D21" s="60"/>
      <c r="E21" s="60"/>
      <c r="F21" s="60"/>
      <c r="G21" s="60"/>
      <c r="H21" s="60"/>
      <c r="I21" s="60"/>
    </row>
    <row r="22" spans="1:9" ht="12.75" hidden="1">
      <c r="A22" s="12"/>
      <c r="B22" s="11"/>
      <c r="C22" s="10"/>
      <c r="D22" s="9"/>
      <c r="E22" s="9"/>
      <c r="F22" s="9"/>
      <c r="G22" s="9"/>
      <c r="H22" s="9"/>
      <c r="I22" s="5"/>
    </row>
    <row r="23" spans="1:9" ht="12.75" hidden="1">
      <c r="A23" s="8"/>
      <c r="B23" s="11"/>
      <c r="C23" s="10"/>
      <c r="D23" s="9"/>
      <c r="E23" s="9"/>
      <c r="F23" s="9"/>
      <c r="G23" s="9"/>
      <c r="H23" s="9"/>
      <c r="I23" s="5"/>
    </row>
    <row r="24" spans="1:9" ht="18.75">
      <c r="A24" s="27"/>
      <c r="B24" s="28"/>
      <c r="C24" s="6"/>
      <c r="D24" s="5"/>
      <c r="E24" s="5"/>
      <c r="F24" s="5"/>
      <c r="G24" s="5"/>
      <c r="H24" s="5"/>
      <c r="I24" s="5"/>
    </row>
    <row r="25" spans="1:9" ht="21" customHeight="1">
      <c r="A25" s="27"/>
      <c r="B25" s="33" t="s">
        <v>15</v>
      </c>
      <c r="C25" s="34"/>
      <c r="D25" s="35"/>
      <c r="E25" s="35"/>
      <c r="F25" s="35"/>
      <c r="G25" s="41">
        <f>I19</f>
        <v>1578379.88</v>
      </c>
      <c r="H25" s="35" t="s">
        <v>18</v>
      </c>
      <c r="I25" s="36"/>
    </row>
    <row r="26" spans="1:9" ht="18.75">
      <c r="A26" s="27"/>
      <c r="B26" s="28"/>
      <c r="C26" s="7"/>
      <c r="D26" s="5"/>
      <c r="E26" s="5"/>
      <c r="F26" s="5"/>
      <c r="G26" s="5"/>
      <c r="H26" s="5"/>
      <c r="I26" s="5"/>
    </row>
    <row r="27" spans="1:9" ht="15.75">
      <c r="A27" s="29"/>
      <c r="B27" s="33" t="s">
        <v>17</v>
      </c>
      <c r="C27" s="6"/>
      <c r="D27" s="5"/>
      <c r="E27" s="5"/>
      <c r="F27" s="5"/>
      <c r="G27" s="5"/>
      <c r="H27" s="5"/>
      <c r="I27" s="5"/>
    </row>
    <row r="28" ht="18.75">
      <c r="B28" s="28"/>
    </row>
    <row r="29" ht="18.75">
      <c r="B29" s="4"/>
    </row>
    <row r="30" ht="18.75">
      <c r="B30" s="4"/>
    </row>
    <row r="31" ht="18.75">
      <c r="B31" s="4"/>
    </row>
    <row r="32" ht="15.75">
      <c r="B32" s="24"/>
    </row>
    <row r="49" ht="15">
      <c r="I49" s="3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I1"/>
    <mergeCell ref="A13:A16"/>
    <mergeCell ref="C14:C16"/>
    <mergeCell ref="D14:D16"/>
    <mergeCell ref="E14:G15"/>
    <mergeCell ref="B13:I13"/>
    <mergeCell ref="G2:I2"/>
    <mergeCell ref="G3:I3"/>
    <mergeCell ref="G4:I4"/>
    <mergeCell ref="B9:I10"/>
    <mergeCell ref="B20:G20"/>
    <mergeCell ref="H14:I15"/>
    <mergeCell ref="B8:I8"/>
    <mergeCell ref="B3:E7"/>
    <mergeCell ref="B14:B16"/>
    <mergeCell ref="B21:I21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СГМБС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Glazov</dc:creator>
  <cp:keywords/>
  <dc:description/>
  <cp:lastModifiedBy>UserRazvitie</cp:lastModifiedBy>
  <cp:lastPrinted>2018-08-03T10:39:03Z</cp:lastPrinted>
  <dcterms:created xsi:type="dcterms:W3CDTF">2012-08-16T08:13:37Z</dcterms:created>
  <dcterms:modified xsi:type="dcterms:W3CDTF">2021-11-18T11:56:42Z</dcterms:modified>
  <cp:category/>
  <cp:version/>
  <cp:contentType/>
  <cp:contentStatus/>
</cp:coreProperties>
</file>