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ЗАКУПКИ\Евгения\2021 год\ПРОДУКТЫ 2021 С 01.03 ПО 31.12\ТОРГИ ПРОДУКТЫ С 10.01.22 ПО 30.06.22\МОЛОЧКА\молочка\"/>
    </mc:Choice>
  </mc:AlternateContent>
  <bookViews>
    <workbookView xWindow="0" yWindow="0" windowWidth="20490" windowHeight="7800"/>
  </bookViews>
  <sheets>
    <sheet name="МОЛОЧНАЯ ПРОДУКЦИЯ" sheetId="3" r:id="rId1"/>
  </sheets>
  <definedNames>
    <definedName name="_xlnm._FilterDatabase" localSheetId="0" hidden="1">'МОЛОЧНАЯ ПРОДУКЦИЯ'!$A$10:$I$18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3" l="1"/>
  <c r="I15" i="3" s="1"/>
  <c r="H11" i="3" l="1"/>
  <c r="I11" i="3" s="1"/>
  <c r="H12" i="3"/>
  <c r="I12" i="3" s="1"/>
  <c r="H13" i="3"/>
  <c r="I13" i="3" s="1"/>
  <c r="H14" i="3"/>
  <c r="I14" i="3" s="1"/>
  <c r="H16" i="3"/>
  <c r="I16" i="3" s="1"/>
  <c r="H17" i="3"/>
  <c r="I17" i="3" s="1"/>
  <c r="I18" i="3" l="1"/>
</calcChain>
</file>

<file path=xl/sharedStrings.xml><?xml version="1.0" encoding="utf-8"?>
<sst xmlns="http://schemas.openxmlformats.org/spreadsheetml/2006/main" count="31" uniqueCount="24">
  <si>
    <t>№</t>
  </si>
  <si>
    <t>Ед. изм. товара</t>
  </si>
  <si>
    <t>Кол-во</t>
  </si>
  <si>
    <t>Начальная (максимальная)  цена договора</t>
  </si>
  <si>
    <t>(руб.)</t>
  </si>
  <si>
    <t>цена (руб.)</t>
  </si>
  <si>
    <t>ИТОГО:</t>
  </si>
  <si>
    <t xml:space="preserve">Поставщик №1 </t>
  </si>
  <si>
    <t xml:space="preserve">Поставщик №2 </t>
  </si>
  <si>
    <t xml:space="preserve">Поставщик №3 </t>
  </si>
  <si>
    <t>Наименование товара</t>
  </si>
  <si>
    <t xml:space="preserve">Метод сопоставимых рыночных цен (анализа рынка). </t>
  </si>
  <si>
    <t>Средняя цена</t>
  </si>
  <si>
    <t>Масло сливочное</t>
  </si>
  <si>
    <t>Кефир</t>
  </si>
  <si>
    <t>Варенец</t>
  </si>
  <si>
    <t>Молоко 3,2 %</t>
  </si>
  <si>
    <t>Ряженка</t>
  </si>
  <si>
    <t>Сметана</t>
  </si>
  <si>
    <t>Сыр</t>
  </si>
  <si>
    <t>кг</t>
  </si>
  <si>
    <t>Обоснование начальной (максимальной) цены договора
на поставку продуктов питания</t>
  </si>
  <si>
    <t>литр</t>
  </si>
  <si>
    <t xml:space="preserve">Используемый метод определения НМЦД с обоснованием: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</si>
</sst>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4" fontId="3" fillId="0" borderId="0" xfId="0" applyNumberFormat="1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/>
    <xf numFmtId="4" fontId="4" fillId="0" borderId="0" xfId="0" applyNumberFormat="1" applyFont="1" applyFill="1"/>
    <xf numFmtId="0" fontId="7" fillId="0" borderId="0" xfId="0" applyFont="1"/>
    <xf numFmtId="4" fontId="7" fillId="0" borderId="0" xfId="0" applyNumberFormat="1" applyFont="1" applyFill="1"/>
    <xf numFmtId="0" fontId="4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2" fontId="7" fillId="2" borderId="1" xfId="0" applyNumberFormat="1" applyFont="1" applyFill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8" fillId="0" borderId="0" xfId="0" applyFont="1"/>
    <xf numFmtId="2" fontId="9" fillId="0" borderId="0" xfId="0" applyNumberFormat="1" applyFont="1"/>
    <xf numFmtId="0" fontId="3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zoomScale="90" zoomScaleNormal="90" workbookViewId="0">
      <selection activeCell="E14" sqref="E14"/>
    </sheetView>
  </sheetViews>
  <sheetFormatPr defaultRowHeight="15" x14ac:dyDescent="0.25"/>
  <cols>
    <col min="2" max="2" width="42.7109375" customWidth="1"/>
    <col min="3" max="3" width="10.140625" customWidth="1"/>
    <col min="5" max="5" width="18.28515625" customWidth="1"/>
    <col min="6" max="6" width="16.7109375" customWidth="1"/>
    <col min="7" max="7" width="18" customWidth="1"/>
    <col min="8" max="8" width="17.5703125" customWidth="1"/>
    <col min="9" max="9" width="19.85546875" customWidth="1"/>
    <col min="12" max="12" width="13.85546875" customWidth="1"/>
    <col min="13" max="13" width="14.42578125" customWidth="1"/>
  </cols>
  <sheetData>
    <row r="1" spans="1:16" x14ac:dyDescent="0.25">
      <c r="A1" s="42" t="s">
        <v>21</v>
      </c>
      <c r="B1" s="42"/>
      <c r="C1" s="42"/>
      <c r="D1" s="42"/>
      <c r="E1" s="42"/>
      <c r="F1" s="42"/>
      <c r="G1" s="42"/>
      <c r="H1" s="42"/>
      <c r="I1" s="42"/>
    </row>
    <row r="2" spans="1:16" x14ac:dyDescent="0.25">
      <c r="A2" s="42"/>
      <c r="B2" s="42"/>
      <c r="C2" s="42"/>
      <c r="D2" s="42"/>
      <c r="E2" s="42"/>
      <c r="F2" s="42"/>
      <c r="G2" s="42"/>
      <c r="H2" s="42"/>
      <c r="I2" s="42"/>
    </row>
    <row r="3" spans="1:16" x14ac:dyDescent="0.25">
      <c r="A3" s="42"/>
      <c r="B3" s="42"/>
      <c r="C3" s="42"/>
      <c r="D3" s="42"/>
      <c r="E3" s="42"/>
      <c r="F3" s="42"/>
      <c r="G3" s="42"/>
      <c r="H3" s="42"/>
      <c r="I3" s="42"/>
    </row>
    <row r="4" spans="1:16" ht="15" customHeight="1" x14ac:dyDescent="0.25">
      <c r="A4" s="45" t="s">
        <v>23</v>
      </c>
      <c r="B4" s="46"/>
      <c r="C4" s="51" t="s">
        <v>11</v>
      </c>
      <c r="D4" s="51"/>
      <c r="E4" s="51"/>
      <c r="F4" s="51"/>
      <c r="G4" s="51"/>
      <c r="H4" s="51"/>
      <c r="I4" s="46"/>
    </row>
    <row r="5" spans="1:16" ht="51.75" customHeight="1" x14ac:dyDescent="0.25">
      <c r="A5" s="47"/>
      <c r="B5" s="48"/>
      <c r="C5" s="52"/>
      <c r="D5" s="52"/>
      <c r="E5" s="52"/>
      <c r="F5" s="52"/>
      <c r="G5" s="52"/>
      <c r="H5" s="52"/>
      <c r="I5" s="48"/>
      <c r="J5" s="2"/>
    </row>
    <row r="6" spans="1:16" x14ac:dyDescent="0.25">
      <c r="A6" s="49"/>
      <c r="B6" s="50"/>
      <c r="C6" s="53"/>
      <c r="D6" s="53"/>
      <c r="E6" s="53"/>
      <c r="F6" s="53"/>
      <c r="G6" s="53"/>
      <c r="H6" s="53"/>
      <c r="I6" s="50"/>
      <c r="J6" s="2"/>
    </row>
    <row r="7" spans="1:16" x14ac:dyDescent="0.25">
      <c r="J7" s="2"/>
    </row>
    <row r="8" spans="1:16" x14ac:dyDescent="0.25">
      <c r="J8" s="2"/>
    </row>
    <row r="9" spans="1:16" ht="47.25" x14ac:dyDescent="0.25">
      <c r="A9" s="43" t="s">
        <v>0</v>
      </c>
      <c r="B9" s="43" t="s">
        <v>10</v>
      </c>
      <c r="C9" s="43" t="s">
        <v>1</v>
      </c>
      <c r="D9" s="43" t="s">
        <v>2</v>
      </c>
      <c r="E9" s="7" t="s">
        <v>7</v>
      </c>
      <c r="F9" s="7" t="s">
        <v>8</v>
      </c>
      <c r="G9" s="7" t="s">
        <v>9</v>
      </c>
      <c r="H9" s="44" t="s">
        <v>12</v>
      </c>
      <c r="I9" s="7" t="s">
        <v>3</v>
      </c>
      <c r="J9" s="2"/>
    </row>
    <row r="10" spans="1:16" ht="15.75" x14ac:dyDescent="0.25">
      <c r="A10" s="43"/>
      <c r="B10" s="43"/>
      <c r="C10" s="43"/>
      <c r="D10" s="43"/>
      <c r="E10" s="8" t="s">
        <v>5</v>
      </c>
      <c r="F10" s="8" t="s">
        <v>5</v>
      </c>
      <c r="G10" s="8" t="s">
        <v>5</v>
      </c>
      <c r="H10" s="44"/>
      <c r="I10" s="7" t="s">
        <v>4</v>
      </c>
      <c r="J10" s="2"/>
    </row>
    <row r="11" spans="1:16" ht="15.75" x14ac:dyDescent="0.25">
      <c r="A11" s="35">
        <v>1</v>
      </c>
      <c r="B11" s="33" t="s">
        <v>13</v>
      </c>
      <c r="C11" s="36" t="s">
        <v>20</v>
      </c>
      <c r="D11" s="32">
        <v>750</v>
      </c>
      <c r="E11" s="31">
        <v>508</v>
      </c>
      <c r="F11" s="31">
        <v>500</v>
      </c>
      <c r="G11" s="31">
        <v>613.5</v>
      </c>
      <c r="H11" s="30">
        <f t="shared" ref="H11:H17" si="0">ROUND(AVERAGE(E11:G11),2)</f>
        <v>540.5</v>
      </c>
      <c r="I11" s="9">
        <f t="shared" ref="I11:I17" si="1">H11*D11</f>
        <v>405375</v>
      </c>
      <c r="J11" s="2"/>
      <c r="L11" s="38"/>
      <c r="M11" s="38"/>
      <c r="O11" s="39"/>
      <c r="P11" s="39"/>
    </row>
    <row r="12" spans="1:16" ht="15.75" x14ac:dyDescent="0.25">
      <c r="A12" s="35">
        <v>2</v>
      </c>
      <c r="B12" s="34" t="s">
        <v>15</v>
      </c>
      <c r="C12" s="36" t="s">
        <v>22</v>
      </c>
      <c r="D12" s="32">
        <v>1350</v>
      </c>
      <c r="E12" s="31">
        <v>78</v>
      </c>
      <c r="F12" s="31">
        <v>80</v>
      </c>
      <c r="G12" s="31">
        <v>76.34</v>
      </c>
      <c r="H12" s="30">
        <f t="shared" si="0"/>
        <v>78.11</v>
      </c>
      <c r="I12" s="9">
        <f t="shared" si="1"/>
        <v>105448.5</v>
      </c>
      <c r="J12" s="2"/>
      <c r="L12" s="38"/>
      <c r="M12" s="38"/>
      <c r="O12" s="39"/>
      <c r="P12" s="39"/>
    </row>
    <row r="13" spans="1:16" ht="15.75" x14ac:dyDescent="0.25">
      <c r="A13" s="35">
        <v>3</v>
      </c>
      <c r="B13" s="34" t="s">
        <v>16</v>
      </c>
      <c r="C13" s="36" t="s">
        <v>22</v>
      </c>
      <c r="D13" s="32">
        <v>8250</v>
      </c>
      <c r="E13" s="31">
        <v>51.05</v>
      </c>
      <c r="F13" s="31">
        <v>52</v>
      </c>
      <c r="G13" s="31">
        <v>56.61</v>
      </c>
      <c r="H13" s="30">
        <f t="shared" si="0"/>
        <v>53.22</v>
      </c>
      <c r="I13" s="9">
        <f t="shared" si="1"/>
        <v>439065</v>
      </c>
      <c r="J13" s="2"/>
      <c r="L13" s="38"/>
      <c r="M13" s="38"/>
      <c r="O13" s="39"/>
      <c r="P13" s="39"/>
    </row>
    <row r="14" spans="1:16" ht="15.75" x14ac:dyDescent="0.25">
      <c r="A14" s="35">
        <v>4</v>
      </c>
      <c r="B14" s="34" t="s">
        <v>17</v>
      </c>
      <c r="C14" s="36" t="s">
        <v>22</v>
      </c>
      <c r="D14" s="32">
        <v>1100</v>
      </c>
      <c r="E14" s="31">
        <v>78</v>
      </c>
      <c r="F14" s="31">
        <v>80</v>
      </c>
      <c r="G14" s="31">
        <v>81.540000000000006</v>
      </c>
      <c r="H14" s="30">
        <f t="shared" si="0"/>
        <v>79.849999999999994</v>
      </c>
      <c r="I14" s="9">
        <f t="shared" si="1"/>
        <v>87835</v>
      </c>
      <c r="J14" s="2"/>
      <c r="L14" s="38"/>
      <c r="M14" s="38"/>
      <c r="O14" s="39"/>
      <c r="P14" s="39"/>
    </row>
    <row r="15" spans="1:16" ht="15.75" x14ac:dyDescent="0.25">
      <c r="A15" s="35">
        <v>5</v>
      </c>
      <c r="B15" s="34" t="s">
        <v>14</v>
      </c>
      <c r="C15" s="36" t="s">
        <v>22</v>
      </c>
      <c r="D15" s="37">
        <v>1100</v>
      </c>
      <c r="E15" s="31">
        <v>76</v>
      </c>
      <c r="F15" s="31">
        <v>80</v>
      </c>
      <c r="G15" s="31">
        <v>78.510000000000005</v>
      </c>
      <c r="H15" s="30">
        <f t="shared" si="0"/>
        <v>78.17</v>
      </c>
      <c r="I15" s="9">
        <f t="shared" si="1"/>
        <v>85987</v>
      </c>
      <c r="J15" s="2"/>
      <c r="L15" s="38"/>
      <c r="M15" s="38"/>
      <c r="O15" s="39"/>
      <c r="P15" s="39"/>
    </row>
    <row r="16" spans="1:16" ht="15.75" x14ac:dyDescent="0.25">
      <c r="A16" s="35">
        <v>6</v>
      </c>
      <c r="B16" s="34" t="s">
        <v>18</v>
      </c>
      <c r="C16" s="36" t="s">
        <v>20</v>
      </c>
      <c r="D16" s="32">
        <v>340</v>
      </c>
      <c r="E16" s="31">
        <v>212.5</v>
      </c>
      <c r="F16" s="31">
        <v>220</v>
      </c>
      <c r="G16" s="31">
        <v>205</v>
      </c>
      <c r="H16" s="30">
        <f t="shared" si="0"/>
        <v>212.5</v>
      </c>
      <c r="I16" s="9">
        <f t="shared" si="1"/>
        <v>72250</v>
      </c>
      <c r="J16" s="2"/>
      <c r="L16" s="38"/>
      <c r="M16" s="38"/>
      <c r="O16" s="39"/>
      <c r="P16" s="39"/>
    </row>
    <row r="17" spans="1:16" ht="15.75" x14ac:dyDescent="0.25">
      <c r="A17" s="35">
        <v>7</v>
      </c>
      <c r="B17" s="34" t="s">
        <v>19</v>
      </c>
      <c r="C17" s="36" t="s">
        <v>20</v>
      </c>
      <c r="D17" s="32">
        <v>380</v>
      </c>
      <c r="E17" s="31">
        <v>298</v>
      </c>
      <c r="F17" s="31">
        <v>400</v>
      </c>
      <c r="G17" s="31">
        <v>360</v>
      </c>
      <c r="H17" s="30">
        <f t="shared" si="0"/>
        <v>352.67</v>
      </c>
      <c r="I17" s="9">
        <f t="shared" si="1"/>
        <v>134014.6</v>
      </c>
      <c r="J17" s="2"/>
      <c r="L17" s="38"/>
      <c r="M17" s="38"/>
      <c r="O17" s="39"/>
      <c r="P17" s="39"/>
    </row>
    <row r="18" spans="1:16" ht="15.75" x14ac:dyDescent="0.25">
      <c r="A18" s="1"/>
      <c r="B18" s="4" t="s">
        <v>6</v>
      </c>
      <c r="C18" s="1"/>
      <c r="D18" s="1"/>
      <c r="E18" s="3"/>
      <c r="F18" s="3"/>
      <c r="G18" s="3"/>
      <c r="H18" s="5"/>
      <c r="I18" s="6">
        <f>SUM(I10:I17)</f>
        <v>1329975.1000000001</v>
      </c>
      <c r="L18" s="40"/>
      <c r="P18" s="39"/>
    </row>
    <row r="19" spans="1:16" ht="15.75" x14ac:dyDescent="0.25">
      <c r="A19" s="24"/>
      <c r="B19" s="25"/>
      <c r="C19" s="24"/>
      <c r="D19" s="24"/>
      <c r="E19" s="26"/>
      <c r="F19" s="26"/>
      <c r="G19" s="26"/>
      <c r="H19" s="27"/>
      <c r="I19" s="28"/>
      <c r="M19" s="38"/>
    </row>
    <row r="20" spans="1:16" s="10" customFormat="1" ht="37.5" customHeight="1" x14ac:dyDescent="0.25">
      <c r="B20" s="41"/>
      <c r="C20" s="41"/>
      <c r="D20" s="41"/>
      <c r="E20" s="41"/>
      <c r="F20" s="41"/>
      <c r="G20" s="41"/>
      <c r="H20" s="41"/>
      <c r="I20" s="29"/>
      <c r="K20" s="11"/>
      <c r="L20" s="11"/>
      <c r="M20" s="11"/>
      <c r="N20" s="11"/>
      <c r="O20" s="11"/>
    </row>
    <row r="21" spans="1:16" s="10" customFormat="1" x14ac:dyDescent="0.25">
      <c r="B21" s="12"/>
      <c r="C21" s="12"/>
      <c r="D21" s="13"/>
      <c r="E21" s="14"/>
      <c r="F21" s="15"/>
      <c r="G21" s="16"/>
      <c r="H21" s="17"/>
    </row>
    <row r="22" spans="1:16" s="10" customFormat="1" ht="15.75" x14ac:dyDescent="0.25">
      <c r="B22" s="23"/>
      <c r="C22" s="23"/>
      <c r="D22" s="23"/>
      <c r="E22" s="23"/>
      <c r="F22" s="23"/>
      <c r="G22" s="23"/>
      <c r="H22" s="23"/>
    </row>
    <row r="23" spans="1:16" s="10" customFormat="1" ht="15.75" x14ac:dyDescent="0.25">
      <c r="B23" s="23"/>
      <c r="C23" s="23"/>
      <c r="D23" s="23"/>
      <c r="E23" s="23"/>
      <c r="F23" s="23"/>
      <c r="G23" s="23"/>
      <c r="H23" s="23"/>
    </row>
    <row r="24" spans="1:16" s="10" customFormat="1" ht="15.75" x14ac:dyDescent="0.25">
      <c r="B24" s="19"/>
      <c r="C24" s="19"/>
      <c r="D24" s="19"/>
      <c r="E24" s="19"/>
      <c r="F24" s="19"/>
      <c r="G24" s="19"/>
      <c r="H24" s="20"/>
    </row>
    <row r="25" spans="1:16" s="10" customFormat="1" ht="15.75" x14ac:dyDescent="0.25">
      <c r="B25" s="19"/>
      <c r="C25" s="19"/>
      <c r="D25" s="21"/>
      <c r="E25" s="21"/>
      <c r="F25" s="21"/>
      <c r="G25" s="21"/>
      <c r="H25" s="22"/>
    </row>
    <row r="26" spans="1:16" s="10" customFormat="1" x14ac:dyDescent="0.25">
      <c r="B26" s="18"/>
      <c r="C26" s="21"/>
      <c r="D26" s="21"/>
      <c r="E26" s="21"/>
      <c r="F26" s="21"/>
      <c r="G26" s="21"/>
      <c r="H26" s="21"/>
      <c r="I26" s="22"/>
    </row>
  </sheetData>
  <mergeCells count="9">
    <mergeCell ref="B20:H20"/>
    <mergeCell ref="A1:I3"/>
    <mergeCell ref="A9:A10"/>
    <mergeCell ref="B9:B10"/>
    <mergeCell ref="C9:C10"/>
    <mergeCell ref="D9:D10"/>
    <mergeCell ref="H9:H10"/>
    <mergeCell ref="A4:B6"/>
    <mergeCell ref="C4:I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МОЛОЧНАЯ ПРОДУКЦИЯ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Овчинникова Юлия</dc:creator>
  <cp:lastModifiedBy>User</cp:lastModifiedBy>
  <cp:lastPrinted>2021-11-08T09:19:35Z</cp:lastPrinted>
  <dcterms:created xsi:type="dcterms:W3CDTF">2020-03-16T13:55:54Z</dcterms:created>
  <dcterms:modified xsi:type="dcterms:W3CDTF">2021-11-08T09:19:41Z</dcterms:modified>
</cp:coreProperties>
</file>