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11640"/>
  </bookViews>
  <sheets>
    <sheet name="ГСМ" sheetId="11" r:id="rId1"/>
  </sheets>
  <calcPr calcId="144525"/>
</workbook>
</file>

<file path=xl/calcChain.xml><?xml version="1.0" encoding="utf-8"?>
<calcChain xmlns="http://schemas.openxmlformats.org/spreadsheetml/2006/main">
  <c r="P28" i="11" l="1"/>
  <c r="M28" i="11"/>
  <c r="P72" i="11" l="1"/>
  <c r="M72" i="11"/>
  <c r="P71" i="11"/>
  <c r="M71" i="11"/>
  <c r="P70" i="11"/>
  <c r="M70" i="11"/>
  <c r="P59" i="11"/>
  <c r="M59" i="11"/>
  <c r="P57" i="11"/>
  <c r="M57" i="11"/>
  <c r="P56" i="11"/>
  <c r="M56" i="11"/>
  <c r="P50" i="11"/>
  <c r="M50" i="11"/>
  <c r="P44" i="11"/>
  <c r="M44" i="11"/>
  <c r="P40" i="11"/>
  <c r="M40" i="11"/>
  <c r="P69" i="11"/>
  <c r="M69" i="11"/>
  <c r="P41" i="11"/>
  <c r="M41" i="11"/>
  <c r="P47" i="11"/>
  <c r="M47" i="11"/>
  <c r="P46" i="11"/>
  <c r="M46" i="11"/>
  <c r="P45" i="11"/>
  <c r="M45" i="11"/>
  <c r="P43" i="11"/>
  <c r="M43" i="11"/>
  <c r="P42" i="11"/>
  <c r="M42" i="11"/>
  <c r="P9" i="11" l="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9" i="11"/>
  <c r="P30" i="11"/>
  <c r="P31" i="11"/>
  <c r="P32" i="11"/>
  <c r="P33" i="11"/>
  <c r="P34" i="11"/>
  <c r="P35" i="11"/>
  <c r="P36" i="11"/>
  <c r="P37" i="11"/>
  <c r="P38" i="11"/>
  <c r="P39" i="11"/>
  <c r="P48" i="11"/>
  <c r="P49" i="11"/>
  <c r="P51" i="11"/>
  <c r="P52" i="11"/>
  <c r="P53" i="11"/>
  <c r="P54" i="11"/>
  <c r="P55" i="11"/>
  <c r="P58" i="11"/>
  <c r="P60" i="11"/>
  <c r="P61" i="11"/>
  <c r="P62" i="11"/>
  <c r="P63" i="11"/>
  <c r="P64" i="11"/>
  <c r="P65" i="11"/>
  <c r="P66" i="11"/>
  <c r="P67" i="11"/>
  <c r="P68" i="11"/>
  <c r="P73" i="11"/>
  <c r="M35" i="11" l="1"/>
  <c r="M68" i="11"/>
  <c r="M29" i="11"/>
  <c r="M73" i="11" l="1"/>
  <c r="M67" i="11"/>
  <c r="M66" i="11"/>
  <c r="M65" i="11"/>
  <c r="M64" i="11"/>
  <c r="M63" i="11"/>
  <c r="M62" i="11"/>
  <c r="M61" i="11"/>
  <c r="M60" i="11"/>
  <c r="M58" i="11"/>
  <c r="M55" i="11"/>
  <c r="M54" i="11"/>
  <c r="M53" i="11"/>
  <c r="M9" i="11" l="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30" i="11"/>
  <c r="M31" i="11"/>
  <c r="M32" i="11"/>
  <c r="M33" i="11"/>
  <c r="M34" i="11"/>
  <c r="M36" i="11"/>
  <c r="M37" i="11"/>
  <c r="M38" i="11"/>
  <c r="M39" i="11"/>
  <c r="M48" i="11"/>
  <c r="M49" i="11"/>
  <c r="M51" i="11"/>
  <c r="M52" i="11"/>
  <c r="P74" i="11" l="1"/>
</calcChain>
</file>

<file path=xl/sharedStrings.xml><?xml version="1.0" encoding="utf-8"?>
<sst xmlns="http://schemas.openxmlformats.org/spreadsheetml/2006/main" count="163" uniqueCount="86">
  <si>
    <t>№</t>
  </si>
  <si>
    <t>ООО " "</t>
  </si>
  <si>
    <t>Итого, руб.</t>
  </si>
  <si>
    <t>Предложение № 2</t>
  </si>
  <si>
    <t>Предложение № 3</t>
  </si>
  <si>
    <t>Наименование объекта закупки (товара)</t>
  </si>
  <si>
    <t xml:space="preserve">Предложение № 1 </t>
  </si>
  <si>
    <t>Нужное количество</t>
  </si>
  <si>
    <t>Ед. изм.</t>
  </si>
  <si>
    <t>всего сумма, руб</t>
  </si>
  <si>
    <t>Средняя цена за 1 штуку</t>
  </si>
  <si>
    <t>Начальная (максимальная) цена за 1 штуку</t>
  </si>
  <si>
    <t xml:space="preserve"> </t>
  </si>
  <si>
    <t>Джем на фруктозе</t>
  </si>
  <si>
    <t>Икра кабачковая</t>
  </si>
  <si>
    <t>Дрожжи прессованные</t>
  </si>
  <si>
    <t>Какао-порошок</t>
  </si>
  <si>
    <t>Кофейный напиток</t>
  </si>
  <si>
    <t>Конфеты шоколадные</t>
  </si>
  <si>
    <t>Конфеты диабетические на фруктозе</t>
  </si>
  <si>
    <t>Капуста квашеная</t>
  </si>
  <si>
    <t>Сельдь с/с</t>
  </si>
  <si>
    <t>Крупа горох</t>
  </si>
  <si>
    <t>Крупа геркулес</t>
  </si>
  <si>
    <t>Крупа гречневая</t>
  </si>
  <si>
    <t>Крупа пшено</t>
  </si>
  <si>
    <t>Крупа перловая</t>
  </si>
  <si>
    <t>Крупа рис</t>
  </si>
  <si>
    <t>Крупа ячневая</t>
  </si>
  <si>
    <t>Крупа манная</t>
  </si>
  <si>
    <t xml:space="preserve">Крупа пшеничная </t>
  </si>
  <si>
    <t>Макаронные изделия ржаные диабетические</t>
  </si>
  <si>
    <t>Макаронные изделия паутинка</t>
  </si>
  <si>
    <t>Масло растительное рафинированное</t>
  </si>
  <si>
    <t>Печенье</t>
  </si>
  <si>
    <t>Огурцы консервированные</t>
  </si>
  <si>
    <t>Томаты консервированные</t>
  </si>
  <si>
    <t>Сахар</t>
  </si>
  <si>
    <t>Соль</t>
  </si>
  <si>
    <t>Сода пищевая</t>
  </si>
  <si>
    <t>Чай</t>
  </si>
  <si>
    <t>Уксусная кислота</t>
  </si>
  <si>
    <t>Яйцо столовое</t>
  </si>
  <si>
    <t>Хлебцы ржаные диабетические</t>
  </si>
  <si>
    <t>Тушенка говяжья</t>
  </si>
  <si>
    <t>кг</t>
  </si>
  <si>
    <t xml:space="preserve">Экономическое обоснование цены поставки продовольственных товаров
для нужд АСУСОН ТО "Лесновский психоневрологический интернат"
 </t>
  </si>
  <si>
    <t>Консервы рыбные в масле</t>
  </si>
  <si>
    <t>Зеленый горошек консервированный</t>
  </si>
  <si>
    <t>Молоко сгущеное</t>
  </si>
  <si>
    <t>Повидло в ассортименте</t>
  </si>
  <si>
    <t>Батончик мюсли</t>
  </si>
  <si>
    <t>Печенье диабетическое на фруктозе</t>
  </si>
  <si>
    <t>Макаронные изделия (рожек, спираль)</t>
  </si>
  <si>
    <t xml:space="preserve">Майонез </t>
  </si>
  <si>
    <t>Томаты консервированные в собственном соку</t>
  </si>
  <si>
    <t>Сок фруктовый в ассортименте</t>
  </si>
  <si>
    <t>Сок томатный</t>
  </si>
  <si>
    <t>Томатная паста «Персона» или эквивалент с содержанием сухих веществ 18 % 1000 гр.</t>
  </si>
  <si>
    <t>Томатная паста «Персона» или эквивалент с содержанием сухих веществ 18 % 500 гр.</t>
  </si>
  <si>
    <t>Томатная паста «Персона» или эквивалент с содержанием сухих веществ 18 % 250 гр.</t>
  </si>
  <si>
    <t>Сухофрукты (смесь для компота)</t>
  </si>
  <si>
    <t xml:space="preserve">Шиповник </t>
  </si>
  <si>
    <t xml:space="preserve">Изюм </t>
  </si>
  <si>
    <t>Петрушка сушеная</t>
  </si>
  <si>
    <t>Укроп сушеный</t>
  </si>
  <si>
    <t>Лавровый лист</t>
  </si>
  <si>
    <t xml:space="preserve">Ванилин </t>
  </si>
  <si>
    <t>Кисель весовой</t>
  </si>
  <si>
    <t>Кисель диабетического назначения</t>
  </si>
  <si>
    <t>шт</t>
  </si>
  <si>
    <t>Кукуруза консервированная</t>
  </si>
  <si>
    <t>Квас хлебный (напиток)</t>
  </si>
  <si>
    <t>Крабовые палочки</t>
  </si>
  <si>
    <t>Ценовое предложение на оказание услуг</t>
  </si>
  <si>
    <t>Наименьшая цена за 1 шт</t>
  </si>
  <si>
    <t>Председатель комиссии по закупкам АСУСОН ТО "Лесновский психоневрологический интернат"                                                         Н.М. Баёва</t>
  </si>
  <si>
    <t>Приложение №3 к конкурсной документации</t>
  </si>
  <si>
    <t>Для расчета  начальной максимальной цены договора применен метод сопоставимых рыночных цен (анализ рынка) согласно п.9.7 Положения о закупках товаров, работ, услуг для нужд  АСУСОН ТО «Лесновский психоневрологический интернат», утвержденного протоколом Наблюдательного совета №19 от 29.10.2021г.</t>
  </si>
  <si>
    <t>Салат овощной или овощное рагу</t>
  </si>
  <si>
    <t>паштет из куриной печени 240 гр.</t>
  </si>
  <si>
    <t>фруктовое пюре</t>
  </si>
  <si>
    <t>Соль мелкая экстра</t>
  </si>
  <si>
    <t>Перец черный молотый</t>
  </si>
  <si>
    <t>Фасоль сушеная красная</t>
  </si>
  <si>
    <t>Фасоль сушеная белая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</si>
</sst>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" fontId="7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" fontId="7" fillId="0" borderId="1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7" fillId="0" borderId="1" xfId="0" applyFont="1" applyFill="1" applyBorder="1" applyAlignment="1">
      <alignment horizontal="center"/>
    </xf>
    <xf numFmtId="4" fontId="9" fillId="2" borderId="1" xfId="0" applyNumberFormat="1" applyFont="1" applyFill="1" applyBorder="1"/>
    <xf numFmtId="4" fontId="4" fillId="0" borderId="0" xfId="0" applyNumberFormat="1" applyFont="1" applyFill="1"/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0" xfId="0" applyFont="1" applyFill="1"/>
    <xf numFmtId="0" fontId="11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10" fillId="0" borderId="8" xfId="0" applyNumberFormat="1" applyFont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/>
    <xf numFmtId="4" fontId="13" fillId="3" borderId="5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3" fillId="3" borderId="0" xfId="0" applyFont="1" applyFill="1"/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topLeftCell="A55" zoomScale="95" zoomScaleNormal="95" workbookViewId="0">
      <selection activeCell="P63" sqref="P63"/>
    </sheetView>
  </sheetViews>
  <sheetFormatPr defaultRowHeight="18.75" x14ac:dyDescent="0.3"/>
  <cols>
    <col min="1" max="1" width="5.140625" style="11" bestFit="1" customWidth="1"/>
    <col min="2" max="2" width="43" style="21" customWidth="1"/>
    <col min="3" max="3" width="10" style="10" customWidth="1"/>
    <col min="4" max="4" width="8.85546875" style="10" customWidth="1"/>
    <col min="5" max="5" width="11.28515625" style="2" customWidth="1"/>
    <col min="6" max="6" width="10.7109375" style="2" customWidth="1"/>
    <col min="7" max="7" width="12.42578125" style="2" customWidth="1"/>
    <col min="8" max="12" width="13" style="2" hidden="1" customWidth="1"/>
    <col min="13" max="13" width="12.85546875" style="27" customWidth="1"/>
    <col min="14" max="14" width="12.85546875" style="33" customWidth="1"/>
    <col min="15" max="15" width="17" style="1" customWidth="1"/>
    <col min="16" max="16" width="21.7109375" style="1" customWidth="1"/>
  </cols>
  <sheetData>
    <row r="1" spans="1:16" ht="39.75" customHeight="1" x14ac:dyDescent="0.3">
      <c r="F1" s="36" t="s">
        <v>77</v>
      </c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8" customHeight="1" x14ac:dyDescent="0.3">
      <c r="B2" s="22"/>
      <c r="C2" s="8"/>
      <c r="D2" s="8"/>
      <c r="E2" s="7"/>
      <c r="F2" s="37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41.25" customHeight="1" x14ac:dyDescent="0.25">
      <c r="A3" s="39" t="s">
        <v>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58.5" customHeight="1" x14ac:dyDescent="0.25">
      <c r="A4" s="40" t="s">
        <v>78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22.5" x14ac:dyDescent="0.25">
      <c r="A5" s="9"/>
      <c r="B5" s="23"/>
      <c r="C5" s="9"/>
      <c r="D5" s="9"/>
      <c r="E5" s="6"/>
      <c r="F5" s="6"/>
      <c r="G5" s="6"/>
      <c r="H5" s="6"/>
      <c r="I5" s="6"/>
      <c r="J5" s="6"/>
      <c r="K5" s="6"/>
      <c r="L5" s="6"/>
      <c r="M5" s="6"/>
      <c r="N5" s="32"/>
      <c r="O5" s="6"/>
      <c r="P5" s="6"/>
    </row>
    <row r="6" spans="1:16" ht="70.5" customHeight="1" x14ac:dyDescent="0.25">
      <c r="A6" s="42" t="s">
        <v>0</v>
      </c>
      <c r="B6" s="43" t="s">
        <v>5</v>
      </c>
      <c r="C6" s="47" t="s">
        <v>8</v>
      </c>
      <c r="D6" s="47" t="s">
        <v>7</v>
      </c>
      <c r="E6" s="44" t="s">
        <v>74</v>
      </c>
      <c r="F6" s="44"/>
      <c r="G6" s="44"/>
      <c r="H6" s="44"/>
      <c r="I6" s="44"/>
      <c r="J6" s="44"/>
      <c r="K6" s="44"/>
      <c r="L6" s="44"/>
      <c r="M6" s="45" t="s">
        <v>10</v>
      </c>
      <c r="N6" s="50" t="s">
        <v>75</v>
      </c>
      <c r="O6" s="46" t="s">
        <v>11</v>
      </c>
      <c r="P6" s="34" t="s">
        <v>9</v>
      </c>
    </row>
    <row r="7" spans="1:16" ht="61.5" customHeight="1" x14ac:dyDescent="0.25">
      <c r="A7" s="42"/>
      <c r="B7" s="43"/>
      <c r="C7" s="48"/>
      <c r="D7" s="48"/>
      <c r="E7" s="3" t="s">
        <v>6</v>
      </c>
      <c r="F7" s="3" t="s">
        <v>3</v>
      </c>
      <c r="G7" s="3" t="s">
        <v>4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  <c r="M7" s="45"/>
      <c r="N7" s="51"/>
      <c r="O7" s="46"/>
      <c r="P7" s="35"/>
    </row>
    <row r="8" spans="1:16" ht="30" customHeight="1" x14ac:dyDescent="0.25">
      <c r="A8" s="42"/>
      <c r="B8" s="43"/>
      <c r="C8" s="49"/>
      <c r="D8" s="49"/>
      <c r="E8" s="5" t="s">
        <v>2</v>
      </c>
      <c r="F8" s="5" t="s">
        <v>2</v>
      </c>
      <c r="G8" s="5" t="s">
        <v>2</v>
      </c>
      <c r="H8" s="5" t="s">
        <v>2</v>
      </c>
      <c r="I8" s="5" t="s">
        <v>2</v>
      </c>
      <c r="J8" s="5" t="s">
        <v>2</v>
      </c>
      <c r="K8" s="5" t="s">
        <v>2</v>
      </c>
      <c r="L8" s="5" t="s">
        <v>2</v>
      </c>
      <c r="M8" s="25" t="s">
        <v>2</v>
      </c>
      <c r="N8" s="28" t="s">
        <v>2</v>
      </c>
      <c r="O8" s="5" t="s">
        <v>2</v>
      </c>
      <c r="P8" s="30"/>
    </row>
    <row r="9" spans="1:16" ht="19.5" customHeight="1" thickBot="1" x14ac:dyDescent="0.3">
      <c r="A9" s="14">
        <v>1</v>
      </c>
      <c r="B9" s="20" t="s">
        <v>13</v>
      </c>
      <c r="C9" s="15" t="s">
        <v>45</v>
      </c>
      <c r="D9" s="20">
        <v>14.6</v>
      </c>
      <c r="E9" s="17">
        <v>284</v>
      </c>
      <c r="F9" s="4">
        <v>585</v>
      </c>
      <c r="G9" s="4">
        <v>650</v>
      </c>
      <c r="H9" s="4"/>
      <c r="I9" s="4"/>
      <c r="J9" s="4"/>
      <c r="K9" s="4"/>
      <c r="L9" s="4"/>
      <c r="M9" s="26">
        <f t="shared" ref="M9:M33" si="0">AVERAGE(E9,F9,G9,H9,I9,J9,K9,L9)</f>
        <v>506.33333333333331</v>
      </c>
      <c r="N9" s="29">
        <v>284</v>
      </c>
      <c r="O9" s="13">
        <v>284</v>
      </c>
      <c r="P9" s="31">
        <f t="shared" ref="P9:P73" si="1">D9*O9</f>
        <v>4146.3999999999996</v>
      </c>
    </row>
    <row r="10" spans="1:16" ht="19.5" customHeight="1" thickBot="1" x14ac:dyDescent="0.3">
      <c r="A10" s="14">
        <v>2</v>
      </c>
      <c r="B10" s="20" t="s">
        <v>50</v>
      </c>
      <c r="C10" s="15" t="s">
        <v>45</v>
      </c>
      <c r="D10" s="20">
        <v>670</v>
      </c>
      <c r="E10" s="17">
        <v>189</v>
      </c>
      <c r="F10" s="12">
        <v>130</v>
      </c>
      <c r="G10" s="12">
        <v>120</v>
      </c>
      <c r="H10" s="12"/>
      <c r="I10" s="12"/>
      <c r="J10" s="12"/>
      <c r="K10" s="12"/>
      <c r="L10" s="12"/>
      <c r="M10" s="26">
        <f t="shared" si="0"/>
        <v>146.33333333333334</v>
      </c>
      <c r="N10" s="29">
        <v>120</v>
      </c>
      <c r="O10" s="13">
        <v>120</v>
      </c>
      <c r="P10" s="31">
        <f t="shared" si="1"/>
        <v>80400</v>
      </c>
    </row>
    <row r="11" spans="1:16" ht="19.5" customHeight="1" thickBot="1" x14ac:dyDescent="0.3">
      <c r="A11" s="14">
        <v>3</v>
      </c>
      <c r="B11" s="20" t="s">
        <v>16</v>
      </c>
      <c r="C11" s="15" t="s">
        <v>45</v>
      </c>
      <c r="D11" s="20">
        <v>106</v>
      </c>
      <c r="E11" s="17">
        <v>186</v>
      </c>
      <c r="F11" s="12">
        <v>250</v>
      </c>
      <c r="G11" s="12">
        <v>250</v>
      </c>
      <c r="H11" s="12"/>
      <c r="I11" s="12"/>
      <c r="J11" s="12"/>
      <c r="K11" s="12"/>
      <c r="L11" s="12"/>
      <c r="M11" s="26">
        <f t="shared" si="0"/>
        <v>228.66666666666666</v>
      </c>
      <c r="N11" s="29">
        <v>250</v>
      </c>
      <c r="O11" s="13">
        <v>250</v>
      </c>
      <c r="P11" s="31">
        <f t="shared" si="1"/>
        <v>26500</v>
      </c>
    </row>
    <row r="12" spans="1:16" ht="19.5" customHeight="1" thickBot="1" x14ac:dyDescent="0.3">
      <c r="A12" s="16">
        <v>4</v>
      </c>
      <c r="B12" s="20" t="s">
        <v>18</v>
      </c>
      <c r="C12" s="15" t="s">
        <v>45</v>
      </c>
      <c r="D12" s="20">
        <v>600</v>
      </c>
      <c r="E12" s="17">
        <v>892</v>
      </c>
      <c r="F12" s="12">
        <v>375</v>
      </c>
      <c r="G12" s="12">
        <v>200</v>
      </c>
      <c r="H12" s="12"/>
      <c r="I12" s="12"/>
      <c r="J12" s="12"/>
      <c r="K12" s="12"/>
      <c r="L12" s="12"/>
      <c r="M12" s="26">
        <f t="shared" si="0"/>
        <v>489</v>
      </c>
      <c r="N12" s="29">
        <v>200</v>
      </c>
      <c r="O12" s="13">
        <v>200</v>
      </c>
      <c r="P12" s="31">
        <f t="shared" si="1"/>
        <v>120000</v>
      </c>
    </row>
    <row r="13" spans="1:16" ht="19.5" customHeight="1" thickBot="1" x14ac:dyDescent="0.3">
      <c r="A13" s="16">
        <v>5</v>
      </c>
      <c r="B13" s="20" t="s">
        <v>19</v>
      </c>
      <c r="C13" s="15" t="s">
        <v>45</v>
      </c>
      <c r="D13" s="20">
        <v>30</v>
      </c>
      <c r="E13" s="17">
        <v>950</v>
      </c>
      <c r="F13" s="12">
        <v>955</v>
      </c>
      <c r="G13" s="12">
        <v>700</v>
      </c>
      <c r="H13" s="12"/>
      <c r="I13" s="12"/>
      <c r="J13" s="12"/>
      <c r="K13" s="12"/>
      <c r="L13" s="12"/>
      <c r="M13" s="26">
        <f t="shared" si="0"/>
        <v>868.33333333333337</v>
      </c>
      <c r="N13" s="29">
        <v>700</v>
      </c>
      <c r="O13" s="13">
        <v>700</v>
      </c>
      <c r="P13" s="31">
        <f t="shared" si="1"/>
        <v>21000</v>
      </c>
    </row>
    <row r="14" spans="1:16" ht="19.5" customHeight="1" thickBot="1" x14ac:dyDescent="0.3">
      <c r="A14" s="16">
        <v>6</v>
      </c>
      <c r="B14" s="20" t="s">
        <v>51</v>
      </c>
      <c r="C14" s="15" t="s">
        <v>45</v>
      </c>
      <c r="D14" s="20">
        <v>7</v>
      </c>
      <c r="E14" s="17">
        <v>1560</v>
      </c>
      <c r="F14" s="12">
        <v>1175</v>
      </c>
      <c r="G14" s="12">
        <v>1000</v>
      </c>
      <c r="H14" s="12"/>
      <c r="I14" s="12"/>
      <c r="J14" s="12"/>
      <c r="K14" s="12"/>
      <c r="L14" s="12"/>
      <c r="M14" s="26">
        <f t="shared" si="0"/>
        <v>1245</v>
      </c>
      <c r="N14" s="29">
        <v>1000</v>
      </c>
      <c r="O14" s="13">
        <v>1000</v>
      </c>
      <c r="P14" s="31">
        <f t="shared" si="1"/>
        <v>7000</v>
      </c>
    </row>
    <row r="15" spans="1:16" ht="19.5" customHeight="1" thickBot="1" x14ac:dyDescent="0.3">
      <c r="A15" s="16">
        <v>7</v>
      </c>
      <c r="B15" s="20" t="s">
        <v>34</v>
      </c>
      <c r="C15" s="15" t="s">
        <v>45</v>
      </c>
      <c r="D15" s="24">
        <v>1080</v>
      </c>
      <c r="E15" s="17">
        <v>132</v>
      </c>
      <c r="F15" s="12">
        <v>120</v>
      </c>
      <c r="G15" s="12">
        <v>150</v>
      </c>
      <c r="H15" s="12"/>
      <c r="I15" s="12"/>
      <c r="J15" s="12"/>
      <c r="K15" s="12"/>
      <c r="L15" s="12"/>
      <c r="M15" s="26">
        <f t="shared" si="0"/>
        <v>134</v>
      </c>
      <c r="N15" s="29">
        <v>120</v>
      </c>
      <c r="O15" s="13">
        <v>120</v>
      </c>
      <c r="P15" s="31">
        <f t="shared" si="1"/>
        <v>129600</v>
      </c>
    </row>
    <row r="16" spans="1:16" ht="19.5" customHeight="1" thickBot="1" x14ac:dyDescent="0.3">
      <c r="A16" s="16">
        <v>8</v>
      </c>
      <c r="B16" s="20" t="s">
        <v>52</v>
      </c>
      <c r="C16" s="15" t="s">
        <v>45</v>
      </c>
      <c r="D16" s="20">
        <v>60</v>
      </c>
      <c r="E16" s="17">
        <v>386</v>
      </c>
      <c r="F16" s="12">
        <v>490</v>
      </c>
      <c r="G16" s="12">
        <v>460</v>
      </c>
      <c r="H16" s="12"/>
      <c r="I16" s="12"/>
      <c r="J16" s="12"/>
      <c r="K16" s="12"/>
      <c r="L16" s="12"/>
      <c r="M16" s="26">
        <f t="shared" si="0"/>
        <v>445.33333333333331</v>
      </c>
      <c r="N16" s="29">
        <v>386</v>
      </c>
      <c r="O16" s="13">
        <v>386</v>
      </c>
      <c r="P16" s="31">
        <f t="shared" si="1"/>
        <v>23160</v>
      </c>
    </row>
    <row r="17" spans="1:16" ht="19.5" customHeight="1" thickBot="1" x14ac:dyDescent="0.3">
      <c r="A17" s="16">
        <v>9</v>
      </c>
      <c r="B17" s="20" t="s">
        <v>43</v>
      </c>
      <c r="C17" s="15" t="s">
        <v>45</v>
      </c>
      <c r="D17" s="20">
        <v>50</v>
      </c>
      <c r="E17" s="17">
        <v>288</v>
      </c>
      <c r="F17" s="12">
        <v>435</v>
      </c>
      <c r="G17" s="12">
        <v>380</v>
      </c>
      <c r="H17" s="12"/>
      <c r="I17" s="12"/>
      <c r="J17" s="12"/>
      <c r="K17" s="12"/>
      <c r="L17" s="12"/>
      <c r="M17" s="26">
        <f t="shared" si="0"/>
        <v>367.66666666666669</v>
      </c>
      <c r="N17" s="29">
        <v>288</v>
      </c>
      <c r="O17" s="13">
        <v>288</v>
      </c>
      <c r="P17" s="31">
        <f t="shared" si="1"/>
        <v>14400</v>
      </c>
    </row>
    <row r="18" spans="1:16" ht="19.5" customHeight="1" thickBot="1" x14ac:dyDescent="0.3">
      <c r="A18" s="16">
        <v>10</v>
      </c>
      <c r="B18" s="20" t="s">
        <v>22</v>
      </c>
      <c r="C18" s="15" t="s">
        <v>45</v>
      </c>
      <c r="D18" s="20">
        <v>475</v>
      </c>
      <c r="E18" s="17">
        <v>48</v>
      </c>
      <c r="F18" s="12">
        <v>41</v>
      </c>
      <c r="G18" s="12">
        <v>48</v>
      </c>
      <c r="H18" s="12"/>
      <c r="I18" s="12"/>
      <c r="J18" s="12"/>
      <c r="K18" s="12"/>
      <c r="L18" s="12"/>
      <c r="M18" s="26">
        <f t="shared" si="0"/>
        <v>45.666666666666664</v>
      </c>
      <c r="N18" s="29">
        <v>41</v>
      </c>
      <c r="O18" s="13">
        <v>41</v>
      </c>
      <c r="P18" s="31">
        <f t="shared" si="1"/>
        <v>19475</v>
      </c>
    </row>
    <row r="19" spans="1:16" ht="19.5" customHeight="1" thickBot="1" x14ac:dyDescent="0.3">
      <c r="A19" s="16">
        <v>11</v>
      </c>
      <c r="B19" s="20" t="s">
        <v>23</v>
      </c>
      <c r="C19" s="15" t="s">
        <v>45</v>
      </c>
      <c r="D19" s="20">
        <v>475</v>
      </c>
      <c r="E19" s="17">
        <v>56</v>
      </c>
      <c r="F19" s="12">
        <v>45</v>
      </c>
      <c r="G19" s="12">
        <v>50</v>
      </c>
      <c r="H19" s="12"/>
      <c r="I19" s="12"/>
      <c r="J19" s="12"/>
      <c r="K19" s="12"/>
      <c r="L19" s="12"/>
      <c r="M19" s="26">
        <f t="shared" si="0"/>
        <v>50.333333333333336</v>
      </c>
      <c r="N19" s="29">
        <v>45</v>
      </c>
      <c r="O19" s="13">
        <v>45</v>
      </c>
      <c r="P19" s="31">
        <f t="shared" si="1"/>
        <v>21375</v>
      </c>
    </row>
    <row r="20" spans="1:16" ht="19.5" customHeight="1" thickBot="1" x14ac:dyDescent="0.3">
      <c r="A20" s="16">
        <v>12</v>
      </c>
      <c r="B20" s="20" t="s">
        <v>24</v>
      </c>
      <c r="C20" s="15" t="s">
        <v>45</v>
      </c>
      <c r="D20" s="24">
        <v>900</v>
      </c>
      <c r="E20" s="17">
        <v>112</v>
      </c>
      <c r="F20" s="12">
        <v>82</v>
      </c>
      <c r="G20" s="12">
        <v>100</v>
      </c>
      <c r="H20" s="12"/>
      <c r="I20" s="12"/>
      <c r="J20" s="12"/>
      <c r="K20" s="12"/>
      <c r="L20" s="12"/>
      <c r="M20" s="26">
        <f t="shared" si="0"/>
        <v>98</v>
      </c>
      <c r="N20" s="29">
        <v>82</v>
      </c>
      <c r="O20" s="13">
        <v>82</v>
      </c>
      <c r="P20" s="31">
        <f t="shared" si="1"/>
        <v>73800</v>
      </c>
    </row>
    <row r="21" spans="1:16" ht="19.5" customHeight="1" thickBot="1" x14ac:dyDescent="0.3">
      <c r="A21" s="16">
        <v>13</v>
      </c>
      <c r="B21" s="20" t="s">
        <v>25</v>
      </c>
      <c r="C21" s="15" t="s">
        <v>45</v>
      </c>
      <c r="D21" s="24">
        <v>850</v>
      </c>
      <c r="E21" s="17">
        <v>56</v>
      </c>
      <c r="F21" s="12">
        <v>52</v>
      </c>
      <c r="G21" s="12">
        <v>56</v>
      </c>
      <c r="H21" s="12"/>
      <c r="I21" s="12"/>
      <c r="J21" s="12"/>
      <c r="K21" s="12"/>
      <c r="L21" s="12"/>
      <c r="M21" s="26">
        <f t="shared" si="0"/>
        <v>54.666666666666664</v>
      </c>
      <c r="N21" s="29">
        <v>52</v>
      </c>
      <c r="O21" s="13">
        <v>52</v>
      </c>
      <c r="P21" s="31">
        <f t="shared" si="1"/>
        <v>44200</v>
      </c>
    </row>
    <row r="22" spans="1:16" ht="19.5" customHeight="1" thickBot="1" x14ac:dyDescent="0.3">
      <c r="A22" s="16">
        <v>14</v>
      </c>
      <c r="B22" s="20" t="s">
        <v>26</v>
      </c>
      <c r="C22" s="15" t="s">
        <v>45</v>
      </c>
      <c r="D22" s="20">
        <v>800</v>
      </c>
      <c r="E22" s="17">
        <v>39</v>
      </c>
      <c r="F22" s="12">
        <v>35</v>
      </c>
      <c r="G22" s="12">
        <v>42</v>
      </c>
      <c r="H22" s="12"/>
      <c r="I22" s="12"/>
      <c r="J22" s="12"/>
      <c r="K22" s="12"/>
      <c r="L22" s="12"/>
      <c r="M22" s="26">
        <f t="shared" si="0"/>
        <v>38.666666666666664</v>
      </c>
      <c r="N22" s="29">
        <v>35</v>
      </c>
      <c r="O22" s="13">
        <v>35</v>
      </c>
      <c r="P22" s="31">
        <f t="shared" si="1"/>
        <v>28000</v>
      </c>
    </row>
    <row r="23" spans="1:16" ht="19.5" customHeight="1" thickBot="1" x14ac:dyDescent="0.3">
      <c r="A23" s="16">
        <v>15</v>
      </c>
      <c r="B23" s="20" t="s">
        <v>27</v>
      </c>
      <c r="C23" s="15" t="s">
        <v>45</v>
      </c>
      <c r="D23" s="24">
        <v>1275</v>
      </c>
      <c r="E23" s="17">
        <v>75</v>
      </c>
      <c r="F23" s="12">
        <v>74</v>
      </c>
      <c r="G23" s="12">
        <v>75</v>
      </c>
      <c r="H23" s="12"/>
      <c r="I23" s="12"/>
      <c r="J23" s="12"/>
      <c r="K23" s="12"/>
      <c r="L23" s="12"/>
      <c r="M23" s="26">
        <f t="shared" si="0"/>
        <v>74.666666666666671</v>
      </c>
      <c r="N23" s="29">
        <v>74</v>
      </c>
      <c r="O23" s="13">
        <v>74</v>
      </c>
      <c r="P23" s="31">
        <f t="shared" si="1"/>
        <v>94350</v>
      </c>
    </row>
    <row r="24" spans="1:16" ht="19.5" customHeight="1" thickBot="1" x14ac:dyDescent="0.3">
      <c r="A24" s="16">
        <v>16</v>
      </c>
      <c r="B24" s="20" t="s">
        <v>28</v>
      </c>
      <c r="C24" s="15" t="s">
        <v>45</v>
      </c>
      <c r="D24" s="20">
        <v>375</v>
      </c>
      <c r="E24" s="17">
        <v>44</v>
      </c>
      <c r="F24" s="12">
        <v>33</v>
      </c>
      <c r="G24" s="12">
        <v>42</v>
      </c>
      <c r="H24" s="12"/>
      <c r="I24" s="12"/>
      <c r="J24" s="12"/>
      <c r="K24" s="12"/>
      <c r="L24" s="12"/>
      <c r="M24" s="26">
        <f t="shared" si="0"/>
        <v>39.666666666666664</v>
      </c>
      <c r="N24" s="29">
        <v>33</v>
      </c>
      <c r="O24" s="13">
        <v>33</v>
      </c>
      <c r="P24" s="31">
        <f t="shared" si="1"/>
        <v>12375</v>
      </c>
    </row>
    <row r="25" spans="1:16" ht="19.5" customHeight="1" thickBot="1" x14ac:dyDescent="0.3">
      <c r="A25" s="16">
        <v>17</v>
      </c>
      <c r="B25" s="20" t="s">
        <v>29</v>
      </c>
      <c r="C25" s="15" t="s">
        <v>45</v>
      </c>
      <c r="D25" s="20">
        <v>475</v>
      </c>
      <c r="E25" s="17">
        <v>61</v>
      </c>
      <c r="F25" s="12">
        <v>50</v>
      </c>
      <c r="G25" s="12">
        <v>54</v>
      </c>
      <c r="H25" s="12"/>
      <c r="I25" s="12"/>
      <c r="J25" s="12"/>
      <c r="K25" s="12"/>
      <c r="L25" s="12"/>
      <c r="M25" s="26">
        <f t="shared" si="0"/>
        <v>55</v>
      </c>
      <c r="N25" s="29">
        <v>50</v>
      </c>
      <c r="O25" s="13">
        <v>50</v>
      </c>
      <c r="P25" s="31">
        <f t="shared" si="1"/>
        <v>23750</v>
      </c>
    </row>
    <row r="26" spans="1:16" ht="19.5" customHeight="1" thickBot="1" x14ac:dyDescent="0.3">
      <c r="A26" s="16">
        <v>18</v>
      </c>
      <c r="B26" s="20" t="s">
        <v>30</v>
      </c>
      <c r="C26" s="15" t="s">
        <v>45</v>
      </c>
      <c r="D26" s="20">
        <v>425</v>
      </c>
      <c r="E26" s="17">
        <v>52</v>
      </c>
      <c r="F26" s="12">
        <v>38</v>
      </c>
      <c r="G26" s="12">
        <v>56</v>
      </c>
      <c r="H26" s="12"/>
      <c r="I26" s="12"/>
      <c r="J26" s="12"/>
      <c r="K26" s="12"/>
      <c r="L26" s="12"/>
      <c r="M26" s="26">
        <f t="shared" si="0"/>
        <v>48.666666666666664</v>
      </c>
      <c r="N26" s="29">
        <v>38</v>
      </c>
      <c r="O26" s="13">
        <v>38</v>
      </c>
      <c r="P26" s="31">
        <f t="shared" si="1"/>
        <v>16150</v>
      </c>
    </row>
    <row r="27" spans="1:16" ht="19.5" customHeight="1" thickBot="1" x14ac:dyDescent="0.3">
      <c r="A27" s="16">
        <v>19</v>
      </c>
      <c r="B27" s="20" t="s">
        <v>84</v>
      </c>
      <c r="C27" s="15" t="s">
        <v>45</v>
      </c>
      <c r="D27" s="24">
        <v>150</v>
      </c>
      <c r="E27" s="17">
        <v>156</v>
      </c>
      <c r="F27" s="12">
        <v>145</v>
      </c>
      <c r="G27" s="12">
        <v>130</v>
      </c>
      <c r="H27" s="12"/>
      <c r="I27" s="12"/>
      <c r="J27" s="12"/>
      <c r="K27" s="12"/>
      <c r="L27" s="12"/>
      <c r="M27" s="26">
        <f t="shared" si="0"/>
        <v>143.66666666666666</v>
      </c>
      <c r="N27" s="29">
        <v>130</v>
      </c>
      <c r="O27" s="13">
        <v>130</v>
      </c>
      <c r="P27" s="31">
        <f t="shared" si="1"/>
        <v>19500</v>
      </c>
    </row>
    <row r="28" spans="1:16" ht="19.5" customHeight="1" thickBot="1" x14ac:dyDescent="0.3">
      <c r="A28" s="16">
        <v>20</v>
      </c>
      <c r="B28" s="20" t="s">
        <v>85</v>
      </c>
      <c r="C28" s="15" t="s">
        <v>45</v>
      </c>
      <c r="D28" s="24">
        <v>150</v>
      </c>
      <c r="E28" s="17">
        <v>156</v>
      </c>
      <c r="F28" s="12">
        <v>145</v>
      </c>
      <c r="G28" s="12">
        <v>130</v>
      </c>
      <c r="H28" s="12"/>
      <c r="I28" s="12"/>
      <c r="J28" s="12"/>
      <c r="K28" s="12"/>
      <c r="L28" s="12"/>
      <c r="M28" s="26">
        <f t="shared" ref="M28" si="2">AVERAGE(E28,F28,G28,H28,I28,J28,K28,L28)</f>
        <v>143.66666666666666</v>
      </c>
      <c r="N28" s="29">
        <v>130</v>
      </c>
      <c r="O28" s="13">
        <v>130</v>
      </c>
      <c r="P28" s="31">
        <f t="shared" ref="P28" si="3">D28*O28</f>
        <v>19500</v>
      </c>
    </row>
    <row r="29" spans="1:16" ht="19.5" customHeight="1" thickBot="1" x14ac:dyDescent="0.3">
      <c r="A29" s="16">
        <v>21</v>
      </c>
      <c r="B29" s="20" t="s">
        <v>53</v>
      </c>
      <c r="C29" s="15" t="s">
        <v>45</v>
      </c>
      <c r="D29" s="24">
        <v>1860</v>
      </c>
      <c r="E29" s="17">
        <v>58</v>
      </c>
      <c r="F29" s="12">
        <v>48</v>
      </c>
      <c r="G29" s="12">
        <v>60</v>
      </c>
      <c r="H29" s="12"/>
      <c r="I29" s="12"/>
      <c r="J29" s="12"/>
      <c r="K29" s="12"/>
      <c r="L29" s="12"/>
      <c r="M29" s="26">
        <f t="shared" si="0"/>
        <v>55.333333333333336</v>
      </c>
      <c r="N29" s="29">
        <v>48</v>
      </c>
      <c r="O29" s="13">
        <v>48</v>
      </c>
      <c r="P29" s="31">
        <f t="shared" si="1"/>
        <v>89280</v>
      </c>
    </row>
    <row r="30" spans="1:16" ht="37.5" customHeight="1" thickBot="1" x14ac:dyDescent="0.3">
      <c r="A30" s="16">
        <v>22</v>
      </c>
      <c r="B30" s="20" t="s">
        <v>31</v>
      </c>
      <c r="C30" s="15" t="s">
        <v>45</v>
      </c>
      <c r="D30" s="20">
        <v>42</v>
      </c>
      <c r="E30" s="17">
        <v>188</v>
      </c>
      <c r="F30" s="12">
        <v>125</v>
      </c>
      <c r="G30" s="12">
        <v>200</v>
      </c>
      <c r="H30" s="12"/>
      <c r="I30" s="12"/>
      <c r="J30" s="12"/>
      <c r="K30" s="12"/>
      <c r="L30" s="12"/>
      <c r="M30" s="26">
        <f t="shared" si="0"/>
        <v>171</v>
      </c>
      <c r="N30" s="29">
        <v>125</v>
      </c>
      <c r="O30" s="13">
        <v>125</v>
      </c>
      <c r="P30" s="31">
        <f t="shared" si="1"/>
        <v>5250</v>
      </c>
    </row>
    <row r="31" spans="1:16" ht="19.5" customHeight="1" thickBot="1" x14ac:dyDescent="0.3">
      <c r="A31" s="16">
        <v>23</v>
      </c>
      <c r="B31" s="20" t="s">
        <v>32</v>
      </c>
      <c r="C31" s="15" t="s">
        <v>45</v>
      </c>
      <c r="D31" s="20">
        <v>330</v>
      </c>
      <c r="E31" s="17">
        <v>61</v>
      </c>
      <c r="F31" s="12">
        <v>50</v>
      </c>
      <c r="G31" s="12">
        <v>60</v>
      </c>
      <c r="H31" s="12"/>
      <c r="I31" s="12"/>
      <c r="J31" s="12"/>
      <c r="K31" s="12"/>
      <c r="L31" s="12"/>
      <c r="M31" s="26">
        <f t="shared" si="0"/>
        <v>57</v>
      </c>
      <c r="N31" s="29">
        <v>50</v>
      </c>
      <c r="O31" s="13">
        <v>50</v>
      </c>
      <c r="P31" s="31">
        <f t="shared" si="1"/>
        <v>16500</v>
      </c>
    </row>
    <row r="32" spans="1:16" ht="19.5" customHeight="1" thickBot="1" x14ac:dyDescent="0.3">
      <c r="A32" s="16">
        <v>24</v>
      </c>
      <c r="B32" s="20" t="s">
        <v>33</v>
      </c>
      <c r="C32" s="15" t="s">
        <v>45</v>
      </c>
      <c r="D32" s="24">
        <v>2800</v>
      </c>
      <c r="E32" s="17">
        <v>165</v>
      </c>
      <c r="F32" s="12">
        <v>126</v>
      </c>
      <c r="G32" s="12">
        <v>140</v>
      </c>
      <c r="H32" s="12"/>
      <c r="I32" s="12"/>
      <c r="J32" s="12"/>
      <c r="K32" s="12"/>
      <c r="L32" s="12"/>
      <c r="M32" s="26">
        <f t="shared" si="0"/>
        <v>143.66666666666666</v>
      </c>
      <c r="N32" s="29">
        <v>126</v>
      </c>
      <c r="O32" s="13">
        <v>126</v>
      </c>
      <c r="P32" s="31">
        <f t="shared" si="1"/>
        <v>352800</v>
      </c>
    </row>
    <row r="33" spans="1:16" ht="19.5" customHeight="1" thickBot="1" x14ac:dyDescent="0.3">
      <c r="A33" s="16">
        <v>25</v>
      </c>
      <c r="B33" s="20" t="s">
        <v>54</v>
      </c>
      <c r="C33" s="15" t="s">
        <v>45</v>
      </c>
      <c r="D33" s="20">
        <v>80</v>
      </c>
      <c r="E33" s="17">
        <v>156</v>
      </c>
      <c r="F33" s="12">
        <v>132</v>
      </c>
      <c r="G33" s="12">
        <v>160</v>
      </c>
      <c r="H33" s="12"/>
      <c r="I33" s="12"/>
      <c r="J33" s="12"/>
      <c r="K33" s="12"/>
      <c r="L33" s="12"/>
      <c r="M33" s="26">
        <f t="shared" si="0"/>
        <v>149.33333333333334</v>
      </c>
      <c r="N33" s="29">
        <v>132</v>
      </c>
      <c r="O33" s="13">
        <v>132</v>
      </c>
      <c r="P33" s="31">
        <f t="shared" si="1"/>
        <v>10560</v>
      </c>
    </row>
    <row r="34" spans="1:16" ht="19.5" customHeight="1" thickBot="1" x14ac:dyDescent="0.3">
      <c r="A34" s="16">
        <v>26</v>
      </c>
      <c r="B34" s="20" t="s">
        <v>21</v>
      </c>
      <c r="C34" s="15" t="s">
        <v>45</v>
      </c>
      <c r="D34" s="20">
        <v>740</v>
      </c>
      <c r="E34" s="17">
        <v>236</v>
      </c>
      <c r="F34" s="12">
        <v>152</v>
      </c>
      <c r="G34" s="12">
        <v>200</v>
      </c>
      <c r="H34" s="12"/>
      <c r="I34" s="12"/>
      <c r="J34" s="12"/>
      <c r="K34" s="12"/>
      <c r="L34" s="12"/>
      <c r="M34" s="26">
        <f t="shared" ref="M34:M73" si="4">AVERAGE(E34,F34,G34,H34,I34,J34,K34,L34)</f>
        <v>196</v>
      </c>
      <c r="N34" s="29">
        <v>152</v>
      </c>
      <c r="O34" s="13">
        <v>152</v>
      </c>
      <c r="P34" s="31">
        <f t="shared" si="1"/>
        <v>112480</v>
      </c>
    </row>
    <row r="35" spans="1:16" ht="19.5" customHeight="1" thickBot="1" x14ac:dyDescent="0.3">
      <c r="A35" s="16">
        <v>27</v>
      </c>
      <c r="B35" s="20" t="s">
        <v>73</v>
      </c>
      <c r="C35" s="15" t="s">
        <v>45</v>
      </c>
      <c r="D35" s="24">
        <v>76</v>
      </c>
      <c r="E35" s="17">
        <v>218</v>
      </c>
      <c r="F35" s="12">
        <v>159</v>
      </c>
      <c r="G35" s="12">
        <v>200</v>
      </c>
      <c r="H35" s="12"/>
      <c r="I35" s="12"/>
      <c r="J35" s="12"/>
      <c r="K35" s="12"/>
      <c r="L35" s="12"/>
      <c r="M35" s="26">
        <f t="shared" si="4"/>
        <v>192.33333333333334</v>
      </c>
      <c r="N35" s="29">
        <v>159</v>
      </c>
      <c r="O35" s="13">
        <v>159</v>
      </c>
      <c r="P35" s="31">
        <f t="shared" si="1"/>
        <v>12084</v>
      </c>
    </row>
    <row r="36" spans="1:16" ht="19.5" customHeight="1" thickBot="1" x14ac:dyDescent="0.3">
      <c r="A36" s="16">
        <v>28</v>
      </c>
      <c r="B36" s="20" t="s">
        <v>35</v>
      </c>
      <c r="C36" s="15" t="s">
        <v>45</v>
      </c>
      <c r="D36" s="24">
        <v>2967</v>
      </c>
      <c r="E36" s="17">
        <v>141</v>
      </c>
      <c r="F36" s="12">
        <v>129</v>
      </c>
      <c r="G36" s="12">
        <v>140</v>
      </c>
      <c r="H36" s="12"/>
      <c r="I36" s="12"/>
      <c r="J36" s="12"/>
      <c r="K36" s="12"/>
      <c r="L36" s="12"/>
      <c r="M36" s="26">
        <f t="shared" si="4"/>
        <v>136.66666666666666</v>
      </c>
      <c r="N36" s="29">
        <v>129</v>
      </c>
      <c r="O36" s="13">
        <v>129</v>
      </c>
      <c r="P36" s="31">
        <f t="shared" si="1"/>
        <v>382743</v>
      </c>
    </row>
    <row r="37" spans="1:16" ht="19.5" customHeight="1" thickBot="1" x14ac:dyDescent="0.3">
      <c r="A37" s="16">
        <v>29</v>
      </c>
      <c r="B37" s="20" t="s">
        <v>36</v>
      </c>
      <c r="C37" s="15" t="s">
        <v>45</v>
      </c>
      <c r="D37" s="24">
        <v>3867</v>
      </c>
      <c r="E37" s="17">
        <v>187</v>
      </c>
      <c r="F37" s="12">
        <v>125</v>
      </c>
      <c r="G37" s="12">
        <v>180</v>
      </c>
      <c r="H37" s="12"/>
      <c r="I37" s="12"/>
      <c r="J37" s="12"/>
      <c r="K37" s="12"/>
      <c r="L37" s="12"/>
      <c r="M37" s="26">
        <f t="shared" si="4"/>
        <v>164</v>
      </c>
      <c r="N37" s="29">
        <v>125</v>
      </c>
      <c r="O37" s="13">
        <v>125</v>
      </c>
      <c r="P37" s="31">
        <f t="shared" si="1"/>
        <v>483375</v>
      </c>
    </row>
    <row r="38" spans="1:16" ht="48.75" customHeight="1" thickBot="1" x14ac:dyDescent="0.3">
      <c r="A38" s="16">
        <v>30</v>
      </c>
      <c r="B38" s="20" t="s">
        <v>55</v>
      </c>
      <c r="C38" s="15" t="s">
        <v>45</v>
      </c>
      <c r="D38" s="20">
        <v>53</v>
      </c>
      <c r="E38" s="17">
        <v>256</v>
      </c>
      <c r="F38" s="12">
        <v>145</v>
      </c>
      <c r="G38" s="12">
        <v>180</v>
      </c>
      <c r="H38" s="12"/>
      <c r="I38" s="12"/>
      <c r="J38" s="12"/>
      <c r="K38" s="12"/>
      <c r="L38" s="12"/>
      <c r="M38" s="26">
        <f t="shared" si="4"/>
        <v>193.66666666666666</v>
      </c>
      <c r="N38" s="29">
        <v>145</v>
      </c>
      <c r="O38" s="13">
        <v>145</v>
      </c>
      <c r="P38" s="31">
        <f t="shared" si="1"/>
        <v>7685</v>
      </c>
    </row>
    <row r="39" spans="1:16" ht="19.5" customHeight="1" thickBot="1" x14ac:dyDescent="0.3">
      <c r="A39" s="16">
        <v>31</v>
      </c>
      <c r="B39" s="20" t="s">
        <v>14</v>
      </c>
      <c r="C39" s="15" t="s">
        <v>45</v>
      </c>
      <c r="D39" s="20">
        <v>899</v>
      </c>
      <c r="E39" s="17">
        <v>165</v>
      </c>
      <c r="F39" s="12">
        <v>120</v>
      </c>
      <c r="G39" s="12">
        <v>150</v>
      </c>
      <c r="H39" s="12"/>
      <c r="I39" s="12"/>
      <c r="J39" s="12"/>
      <c r="K39" s="12"/>
      <c r="L39" s="12"/>
      <c r="M39" s="26">
        <f t="shared" si="4"/>
        <v>145</v>
      </c>
      <c r="N39" s="29">
        <v>120</v>
      </c>
      <c r="O39" s="13">
        <v>120</v>
      </c>
      <c r="P39" s="31">
        <f t="shared" si="1"/>
        <v>107880</v>
      </c>
    </row>
    <row r="40" spans="1:16" ht="19.5" customHeight="1" thickBot="1" x14ac:dyDescent="0.3">
      <c r="A40" s="16">
        <v>32</v>
      </c>
      <c r="B40" s="20" t="s">
        <v>20</v>
      </c>
      <c r="C40" s="15" t="s">
        <v>45</v>
      </c>
      <c r="D40" s="20">
        <v>260</v>
      </c>
      <c r="E40" s="17">
        <v>130</v>
      </c>
      <c r="F40" s="12">
        <v>110</v>
      </c>
      <c r="G40" s="12">
        <v>110</v>
      </c>
      <c r="H40" s="12"/>
      <c r="I40" s="12"/>
      <c r="J40" s="12"/>
      <c r="K40" s="12"/>
      <c r="L40" s="12"/>
      <c r="M40" s="26">
        <f t="shared" si="4"/>
        <v>116.66666666666667</v>
      </c>
      <c r="N40" s="29">
        <v>110</v>
      </c>
      <c r="O40" s="13">
        <v>110</v>
      </c>
      <c r="P40" s="31">
        <f t="shared" ref="P40" si="5">D40*O40</f>
        <v>28600</v>
      </c>
    </row>
    <row r="41" spans="1:16" ht="19.5" customHeight="1" thickBot="1" x14ac:dyDescent="0.3">
      <c r="A41" s="16">
        <v>33</v>
      </c>
      <c r="B41" s="20" t="s">
        <v>79</v>
      </c>
      <c r="C41" s="15" t="s">
        <v>45</v>
      </c>
      <c r="D41" s="20">
        <v>899</v>
      </c>
      <c r="E41" s="17">
        <v>215</v>
      </c>
      <c r="F41" s="12">
        <v>194</v>
      </c>
      <c r="G41" s="12">
        <v>160</v>
      </c>
      <c r="H41" s="12"/>
      <c r="I41" s="12"/>
      <c r="J41" s="12"/>
      <c r="K41" s="12"/>
      <c r="L41" s="12"/>
      <c r="M41" s="26">
        <f t="shared" ref="M41" si="6">AVERAGE(E41,F41,G41,H41,I41,J41,K41,L41)</f>
        <v>189.66666666666666</v>
      </c>
      <c r="N41" s="29">
        <v>160</v>
      </c>
      <c r="O41" s="13">
        <v>160</v>
      </c>
      <c r="P41" s="31">
        <f t="shared" ref="P41" si="7">D41*O41</f>
        <v>143840</v>
      </c>
    </row>
    <row r="42" spans="1:16" ht="19.5" customHeight="1" thickBot="1" x14ac:dyDescent="0.3">
      <c r="A42" s="14">
        <v>34</v>
      </c>
      <c r="B42" s="19" t="s">
        <v>47</v>
      </c>
      <c r="C42" s="15" t="s">
        <v>45</v>
      </c>
      <c r="D42" s="19">
        <v>237</v>
      </c>
      <c r="E42" s="17">
        <v>288</v>
      </c>
      <c r="F42" s="12">
        <v>298</v>
      </c>
      <c r="G42" s="12">
        <v>260</v>
      </c>
      <c r="H42" s="12"/>
      <c r="I42" s="12"/>
      <c r="J42" s="12"/>
      <c r="K42" s="12"/>
      <c r="L42" s="12"/>
      <c r="M42" s="26">
        <f t="shared" si="4"/>
        <v>282</v>
      </c>
      <c r="N42" s="29">
        <v>260</v>
      </c>
      <c r="O42" s="13">
        <v>260</v>
      </c>
      <c r="P42" s="31">
        <f>D42*O42</f>
        <v>61620</v>
      </c>
    </row>
    <row r="43" spans="1:16" ht="19.5" customHeight="1" thickBot="1" x14ac:dyDescent="0.3">
      <c r="A43" s="14">
        <v>35</v>
      </c>
      <c r="B43" s="20" t="s">
        <v>48</v>
      </c>
      <c r="C43" s="15" t="s">
        <v>45</v>
      </c>
      <c r="D43" s="20">
        <v>246</v>
      </c>
      <c r="E43" s="17">
        <v>146</v>
      </c>
      <c r="F43" s="12">
        <v>115</v>
      </c>
      <c r="G43" s="12">
        <v>120</v>
      </c>
      <c r="H43" s="12"/>
      <c r="I43" s="12"/>
      <c r="J43" s="12"/>
      <c r="K43" s="12"/>
      <c r="L43" s="12"/>
      <c r="M43" s="26">
        <f t="shared" si="4"/>
        <v>127</v>
      </c>
      <c r="N43" s="29">
        <v>115</v>
      </c>
      <c r="O43" s="13">
        <v>115</v>
      </c>
      <c r="P43" s="31">
        <f t="shared" ref="P43:P47" si="8">D43*O43</f>
        <v>28290</v>
      </c>
    </row>
    <row r="44" spans="1:16" ht="19.5" customHeight="1" thickBot="1" x14ac:dyDescent="0.3">
      <c r="A44" s="14">
        <v>36</v>
      </c>
      <c r="B44" s="20" t="s">
        <v>80</v>
      </c>
      <c r="C44" s="15" t="s">
        <v>70</v>
      </c>
      <c r="D44" s="20">
        <v>120</v>
      </c>
      <c r="E44" s="17">
        <v>56</v>
      </c>
      <c r="F44" s="12">
        <v>54</v>
      </c>
      <c r="G44" s="12">
        <v>60</v>
      </c>
      <c r="H44" s="12"/>
      <c r="I44" s="12"/>
      <c r="J44" s="12"/>
      <c r="K44" s="12"/>
      <c r="L44" s="12"/>
      <c r="M44" s="26">
        <f t="shared" ref="M44" si="9">AVERAGE(E44,F44,G44,H44,I44,J44,K44,L44)</f>
        <v>56.666666666666664</v>
      </c>
      <c r="N44" s="29">
        <v>54</v>
      </c>
      <c r="O44" s="13">
        <v>54</v>
      </c>
      <c r="P44" s="31">
        <f t="shared" ref="P44" si="10">D44*O44</f>
        <v>6480</v>
      </c>
    </row>
    <row r="45" spans="1:16" ht="19.5" customHeight="1" thickBot="1" x14ac:dyDescent="0.3">
      <c r="A45" s="14">
        <v>37</v>
      </c>
      <c r="B45" s="20" t="s">
        <v>71</v>
      </c>
      <c r="C45" s="15" t="s">
        <v>45</v>
      </c>
      <c r="D45" s="20">
        <v>56</v>
      </c>
      <c r="E45" s="17">
        <v>162</v>
      </c>
      <c r="F45" s="12">
        <v>140</v>
      </c>
      <c r="G45" s="12">
        <v>160</v>
      </c>
      <c r="H45" s="12"/>
      <c r="I45" s="12"/>
      <c r="J45" s="12"/>
      <c r="K45" s="12"/>
      <c r="L45" s="12"/>
      <c r="M45" s="26">
        <f t="shared" si="4"/>
        <v>154</v>
      </c>
      <c r="N45" s="29">
        <v>140</v>
      </c>
      <c r="O45" s="13">
        <v>140</v>
      </c>
      <c r="P45" s="31">
        <f t="shared" si="8"/>
        <v>7840</v>
      </c>
    </row>
    <row r="46" spans="1:16" ht="19.5" customHeight="1" thickBot="1" x14ac:dyDescent="0.3">
      <c r="A46" s="14">
        <v>38</v>
      </c>
      <c r="B46" s="20" t="s">
        <v>44</v>
      </c>
      <c r="C46" s="15" t="s">
        <v>45</v>
      </c>
      <c r="D46" s="20">
        <v>61</v>
      </c>
      <c r="E46" s="17">
        <v>310</v>
      </c>
      <c r="F46" s="12">
        <v>350</v>
      </c>
      <c r="G46" s="12">
        <v>300</v>
      </c>
      <c r="H46" s="12"/>
      <c r="I46" s="12"/>
      <c r="J46" s="12"/>
      <c r="K46" s="12"/>
      <c r="L46" s="12"/>
      <c r="M46" s="26">
        <f t="shared" si="4"/>
        <v>320</v>
      </c>
      <c r="N46" s="29">
        <v>300</v>
      </c>
      <c r="O46" s="13">
        <v>300</v>
      </c>
      <c r="P46" s="31">
        <f t="shared" si="8"/>
        <v>18300</v>
      </c>
    </row>
    <row r="47" spans="1:16" ht="19.5" customHeight="1" thickBot="1" x14ac:dyDescent="0.3">
      <c r="A47" s="14">
        <v>39</v>
      </c>
      <c r="B47" s="20" t="s">
        <v>49</v>
      </c>
      <c r="C47" s="15" t="s">
        <v>45</v>
      </c>
      <c r="D47" s="20">
        <v>132</v>
      </c>
      <c r="E47" s="17">
        <v>176</v>
      </c>
      <c r="F47" s="12">
        <v>130</v>
      </c>
      <c r="G47" s="12">
        <v>200</v>
      </c>
      <c r="H47" s="12"/>
      <c r="I47" s="12"/>
      <c r="J47" s="12"/>
      <c r="K47" s="12"/>
      <c r="L47" s="12"/>
      <c r="M47" s="26">
        <f t="shared" si="4"/>
        <v>168.66666666666666</v>
      </c>
      <c r="N47" s="29">
        <v>130</v>
      </c>
      <c r="O47" s="13">
        <v>130</v>
      </c>
      <c r="P47" s="31">
        <f t="shared" si="8"/>
        <v>17160</v>
      </c>
    </row>
    <row r="48" spans="1:16" ht="19.5" customHeight="1" thickBot="1" x14ac:dyDescent="0.3">
      <c r="A48" s="16">
        <v>40</v>
      </c>
      <c r="B48" s="20" t="s">
        <v>56</v>
      </c>
      <c r="C48" s="15" t="s">
        <v>45</v>
      </c>
      <c r="D48" s="24">
        <v>5940</v>
      </c>
      <c r="E48" s="17">
        <v>49</v>
      </c>
      <c r="F48" s="12">
        <v>60</v>
      </c>
      <c r="G48" s="12">
        <v>60</v>
      </c>
      <c r="H48" s="12"/>
      <c r="I48" s="12"/>
      <c r="J48" s="12"/>
      <c r="K48" s="12"/>
      <c r="L48" s="12"/>
      <c r="M48" s="26">
        <f t="shared" si="4"/>
        <v>56.333333333333336</v>
      </c>
      <c r="N48" s="29">
        <v>49</v>
      </c>
      <c r="O48" s="13">
        <v>49</v>
      </c>
      <c r="P48" s="31">
        <f t="shared" si="1"/>
        <v>291060</v>
      </c>
    </row>
    <row r="49" spans="1:16" ht="19.5" customHeight="1" thickBot="1" x14ac:dyDescent="0.3">
      <c r="A49" s="16">
        <v>41</v>
      </c>
      <c r="B49" s="20" t="s">
        <v>57</v>
      </c>
      <c r="C49" s="15" t="s">
        <v>45</v>
      </c>
      <c r="D49" s="20">
        <v>150</v>
      </c>
      <c r="E49" s="17">
        <v>60</v>
      </c>
      <c r="F49" s="12">
        <v>150</v>
      </c>
      <c r="G49" s="12">
        <v>60</v>
      </c>
      <c r="H49" s="12"/>
      <c r="I49" s="12"/>
      <c r="J49" s="12"/>
      <c r="K49" s="12"/>
      <c r="L49" s="12"/>
      <c r="M49" s="26">
        <f t="shared" si="4"/>
        <v>90</v>
      </c>
      <c r="N49" s="29">
        <v>60</v>
      </c>
      <c r="O49" s="13">
        <v>60</v>
      </c>
      <c r="P49" s="31">
        <f t="shared" si="1"/>
        <v>9000</v>
      </c>
    </row>
    <row r="50" spans="1:16" ht="19.5" customHeight="1" thickBot="1" x14ac:dyDescent="0.3">
      <c r="A50" s="16">
        <v>42</v>
      </c>
      <c r="B50" s="20" t="s">
        <v>81</v>
      </c>
      <c r="C50" s="15" t="s">
        <v>70</v>
      </c>
      <c r="D50" s="20">
        <v>400</v>
      </c>
      <c r="E50" s="17">
        <v>46</v>
      </c>
      <c r="F50" s="12">
        <v>51</v>
      </c>
      <c r="G50" s="12">
        <v>62</v>
      </c>
      <c r="H50" s="12"/>
      <c r="I50" s="12"/>
      <c r="J50" s="12"/>
      <c r="K50" s="12"/>
      <c r="L50" s="12"/>
      <c r="M50" s="26">
        <f t="shared" ref="M50" si="11">AVERAGE(E50,F50,G50,H50,I50,J50,K50,L50)</f>
        <v>53</v>
      </c>
      <c r="N50" s="29">
        <v>46</v>
      </c>
      <c r="O50" s="13">
        <v>46</v>
      </c>
      <c r="P50" s="31">
        <f t="shared" ref="P50" si="12">D50*O50</f>
        <v>18400</v>
      </c>
    </row>
    <row r="51" spans="1:16" ht="47.25" customHeight="1" thickBot="1" x14ac:dyDescent="0.3">
      <c r="A51" s="16">
        <v>43</v>
      </c>
      <c r="B51" s="20" t="s">
        <v>58</v>
      </c>
      <c r="C51" s="15" t="s">
        <v>45</v>
      </c>
      <c r="D51" s="20">
        <v>260</v>
      </c>
      <c r="E51" s="17">
        <v>102</v>
      </c>
      <c r="F51" s="12">
        <v>115</v>
      </c>
      <c r="G51" s="12">
        <v>180</v>
      </c>
      <c r="H51" s="12"/>
      <c r="I51" s="12"/>
      <c r="J51" s="12"/>
      <c r="K51" s="12"/>
      <c r="L51" s="12"/>
      <c r="M51" s="26">
        <f t="shared" si="4"/>
        <v>132.33333333333334</v>
      </c>
      <c r="N51" s="29">
        <v>102</v>
      </c>
      <c r="O51" s="13">
        <v>102</v>
      </c>
      <c r="P51" s="31">
        <f t="shared" si="1"/>
        <v>26520</v>
      </c>
    </row>
    <row r="52" spans="1:16" ht="52.5" customHeight="1" thickBot="1" x14ac:dyDescent="0.3">
      <c r="A52" s="16">
        <v>44</v>
      </c>
      <c r="B52" s="20" t="s">
        <v>59</v>
      </c>
      <c r="C52" s="15" t="s">
        <v>45</v>
      </c>
      <c r="D52" s="20">
        <v>130</v>
      </c>
      <c r="E52" s="17">
        <v>102</v>
      </c>
      <c r="F52" s="12">
        <v>115</v>
      </c>
      <c r="G52" s="12">
        <v>180</v>
      </c>
      <c r="H52" s="12"/>
      <c r="I52" s="12"/>
      <c r="J52" s="12"/>
      <c r="K52" s="12"/>
      <c r="L52" s="12"/>
      <c r="M52" s="26">
        <f t="shared" si="4"/>
        <v>132.33333333333334</v>
      </c>
      <c r="N52" s="29">
        <v>102</v>
      </c>
      <c r="O52" s="13">
        <v>102</v>
      </c>
      <c r="P52" s="31">
        <f t="shared" si="1"/>
        <v>13260</v>
      </c>
    </row>
    <row r="53" spans="1:16" ht="68.25" customHeight="1" thickBot="1" x14ac:dyDescent="0.3">
      <c r="A53" s="16">
        <v>45</v>
      </c>
      <c r="B53" s="20" t="s">
        <v>60</v>
      </c>
      <c r="C53" s="15" t="s">
        <v>45</v>
      </c>
      <c r="D53" s="20">
        <v>130</v>
      </c>
      <c r="E53" s="17">
        <v>102</v>
      </c>
      <c r="F53" s="12">
        <v>115</v>
      </c>
      <c r="G53" s="12">
        <v>180</v>
      </c>
      <c r="H53" s="12"/>
      <c r="I53" s="12"/>
      <c r="J53" s="12"/>
      <c r="K53" s="12"/>
      <c r="L53" s="12"/>
      <c r="M53" s="26">
        <f t="shared" si="4"/>
        <v>132.33333333333334</v>
      </c>
      <c r="N53" s="29">
        <v>102</v>
      </c>
      <c r="O53" s="13">
        <v>102</v>
      </c>
      <c r="P53" s="31">
        <f t="shared" si="1"/>
        <v>13260</v>
      </c>
    </row>
    <row r="54" spans="1:16" ht="19.5" customHeight="1" thickBot="1" x14ac:dyDescent="0.3">
      <c r="A54" s="16">
        <v>46</v>
      </c>
      <c r="B54" s="20" t="s">
        <v>37</v>
      </c>
      <c r="C54" s="15" t="s">
        <v>45</v>
      </c>
      <c r="D54" s="24">
        <v>5800</v>
      </c>
      <c r="E54" s="17">
        <v>65</v>
      </c>
      <c r="F54" s="12">
        <v>60</v>
      </c>
      <c r="G54" s="12">
        <v>65</v>
      </c>
      <c r="H54" s="12"/>
      <c r="I54" s="12"/>
      <c r="J54" s="12"/>
      <c r="K54" s="12"/>
      <c r="L54" s="12"/>
      <c r="M54" s="26">
        <f t="shared" si="4"/>
        <v>63.333333333333336</v>
      </c>
      <c r="N54" s="29">
        <v>60</v>
      </c>
      <c r="O54" s="13">
        <v>60</v>
      </c>
      <c r="P54" s="31">
        <f t="shared" si="1"/>
        <v>348000</v>
      </c>
    </row>
    <row r="55" spans="1:16" ht="19.5" customHeight="1" thickBot="1" x14ac:dyDescent="0.3">
      <c r="A55" s="16">
        <v>47</v>
      </c>
      <c r="B55" s="20" t="s">
        <v>38</v>
      </c>
      <c r="C55" s="15" t="s">
        <v>45</v>
      </c>
      <c r="D55" s="20">
        <v>850</v>
      </c>
      <c r="E55" s="17">
        <v>13</v>
      </c>
      <c r="F55" s="12">
        <v>15</v>
      </c>
      <c r="G55" s="12">
        <v>14</v>
      </c>
      <c r="H55" s="12"/>
      <c r="I55" s="12"/>
      <c r="J55" s="12"/>
      <c r="K55" s="12"/>
      <c r="L55" s="12"/>
      <c r="M55" s="26">
        <f t="shared" si="4"/>
        <v>14</v>
      </c>
      <c r="N55" s="29">
        <v>13</v>
      </c>
      <c r="O55" s="13">
        <v>13</v>
      </c>
      <c r="P55" s="31">
        <f t="shared" si="1"/>
        <v>11050</v>
      </c>
    </row>
    <row r="56" spans="1:16" ht="19.5" customHeight="1" thickBot="1" x14ac:dyDescent="0.3">
      <c r="A56" s="16">
        <v>48</v>
      </c>
      <c r="B56" s="20" t="s">
        <v>82</v>
      </c>
      <c r="C56" s="15" t="s">
        <v>45</v>
      </c>
      <c r="D56" s="20">
        <v>200</v>
      </c>
      <c r="E56" s="17">
        <v>19</v>
      </c>
      <c r="F56" s="12">
        <v>19</v>
      </c>
      <c r="G56" s="12">
        <v>20</v>
      </c>
      <c r="H56" s="12"/>
      <c r="I56" s="12"/>
      <c r="J56" s="12"/>
      <c r="K56" s="12"/>
      <c r="L56" s="12"/>
      <c r="M56" s="26">
        <f t="shared" ref="M56" si="13">AVERAGE(E56,F56,G56,H56,I56,J56,K56,L56)</f>
        <v>19.333333333333332</v>
      </c>
      <c r="N56" s="29">
        <v>19</v>
      </c>
      <c r="O56" s="13">
        <v>19</v>
      </c>
      <c r="P56" s="31">
        <f t="shared" ref="P56" si="14">D56*O56</f>
        <v>3800</v>
      </c>
    </row>
    <row r="57" spans="1:16" ht="19.5" customHeight="1" thickBot="1" x14ac:dyDescent="0.3">
      <c r="A57" s="16">
        <v>49</v>
      </c>
      <c r="B57" s="20" t="s">
        <v>83</v>
      </c>
      <c r="C57" s="15" t="s">
        <v>45</v>
      </c>
      <c r="D57" s="20">
        <v>12</v>
      </c>
      <c r="E57" s="17">
        <v>1020</v>
      </c>
      <c r="F57" s="12">
        <v>1100</v>
      </c>
      <c r="G57" s="12">
        <v>1050</v>
      </c>
      <c r="H57" s="12"/>
      <c r="I57" s="12"/>
      <c r="J57" s="12"/>
      <c r="K57" s="12"/>
      <c r="L57" s="12"/>
      <c r="M57" s="26">
        <f t="shared" ref="M57" si="15">AVERAGE(E57,F57,G57,H57,I57,J57,K57,L57)</f>
        <v>1056.6666666666667</v>
      </c>
      <c r="N57" s="29">
        <v>1050</v>
      </c>
      <c r="O57" s="13">
        <v>1050</v>
      </c>
      <c r="P57" s="31">
        <f t="shared" ref="P57" si="16">D57*O57</f>
        <v>12600</v>
      </c>
    </row>
    <row r="58" spans="1:16" ht="19.5" customHeight="1" thickBot="1" x14ac:dyDescent="0.3">
      <c r="A58" s="16">
        <v>50</v>
      </c>
      <c r="B58" s="20" t="s">
        <v>39</v>
      </c>
      <c r="C58" s="15" t="s">
        <v>45</v>
      </c>
      <c r="D58" s="20">
        <v>26</v>
      </c>
      <c r="E58" s="17">
        <v>52</v>
      </c>
      <c r="F58" s="12">
        <v>38</v>
      </c>
      <c r="G58" s="12">
        <v>59</v>
      </c>
      <c r="H58" s="12"/>
      <c r="I58" s="12"/>
      <c r="J58" s="12"/>
      <c r="K58" s="12"/>
      <c r="L58" s="12"/>
      <c r="M58" s="26">
        <f t="shared" si="4"/>
        <v>49.666666666666664</v>
      </c>
      <c r="N58" s="29">
        <v>38</v>
      </c>
      <c r="O58" s="13">
        <v>38</v>
      </c>
      <c r="P58" s="31">
        <f t="shared" si="1"/>
        <v>988</v>
      </c>
    </row>
    <row r="59" spans="1:16" ht="19.5" customHeight="1" thickBot="1" x14ac:dyDescent="0.3">
      <c r="A59" s="16">
        <v>51</v>
      </c>
      <c r="B59" s="20" t="s">
        <v>41</v>
      </c>
      <c r="C59" s="15" t="s">
        <v>45</v>
      </c>
      <c r="D59" s="20">
        <v>9</v>
      </c>
      <c r="E59" s="17">
        <v>71</v>
      </c>
      <c r="F59" s="12">
        <v>68</v>
      </c>
      <c r="G59" s="12">
        <v>300</v>
      </c>
      <c r="H59" s="12"/>
      <c r="I59" s="12"/>
      <c r="J59" s="12"/>
      <c r="K59" s="12"/>
      <c r="L59" s="12"/>
      <c r="M59" s="26">
        <f t="shared" ref="M59" si="17">AVERAGE(E59,F59,G59,H59,I59,J59,K59,L59)</f>
        <v>146.33333333333334</v>
      </c>
      <c r="N59" s="29">
        <v>68</v>
      </c>
      <c r="O59" s="13">
        <v>68</v>
      </c>
      <c r="P59" s="31">
        <f t="shared" ref="P59" si="18">D59*O59</f>
        <v>612</v>
      </c>
    </row>
    <row r="60" spans="1:16" ht="19.5" customHeight="1" thickBot="1" x14ac:dyDescent="0.3">
      <c r="A60" s="16">
        <v>52</v>
      </c>
      <c r="B60" s="20" t="s">
        <v>64</v>
      </c>
      <c r="C60" s="15" t="s">
        <v>45</v>
      </c>
      <c r="D60" s="20">
        <v>9.5</v>
      </c>
      <c r="E60" s="17">
        <v>688</v>
      </c>
      <c r="F60" s="12">
        <v>728</v>
      </c>
      <c r="G60" s="12">
        <v>330</v>
      </c>
      <c r="H60" s="12"/>
      <c r="I60" s="12"/>
      <c r="J60" s="12"/>
      <c r="K60" s="12"/>
      <c r="L60" s="12"/>
      <c r="M60" s="26">
        <f t="shared" si="4"/>
        <v>582</v>
      </c>
      <c r="N60" s="29">
        <v>330</v>
      </c>
      <c r="O60" s="13">
        <v>330</v>
      </c>
      <c r="P60" s="31">
        <f t="shared" si="1"/>
        <v>3135</v>
      </c>
    </row>
    <row r="61" spans="1:16" ht="19.5" customHeight="1" thickBot="1" x14ac:dyDescent="0.3">
      <c r="A61" s="16">
        <v>53</v>
      </c>
      <c r="B61" s="20" t="s">
        <v>65</v>
      </c>
      <c r="C61" s="15" t="s">
        <v>45</v>
      </c>
      <c r="D61" s="20">
        <v>9.5</v>
      </c>
      <c r="E61" s="17">
        <v>702</v>
      </c>
      <c r="F61" s="12">
        <v>728</v>
      </c>
      <c r="G61" s="12">
        <v>330</v>
      </c>
      <c r="H61" s="12"/>
      <c r="I61" s="12"/>
      <c r="J61" s="12"/>
      <c r="K61" s="12"/>
      <c r="L61" s="12"/>
      <c r="M61" s="26">
        <f t="shared" si="4"/>
        <v>586.66666666666663</v>
      </c>
      <c r="N61" s="29">
        <v>330</v>
      </c>
      <c r="O61" s="13">
        <v>330</v>
      </c>
      <c r="P61" s="31">
        <f t="shared" si="1"/>
        <v>3135</v>
      </c>
    </row>
    <row r="62" spans="1:16" ht="19.5" customHeight="1" thickBot="1" x14ac:dyDescent="0.3">
      <c r="A62" s="16">
        <v>54</v>
      </c>
      <c r="B62" s="20" t="s">
        <v>66</v>
      </c>
      <c r="C62" s="15" t="s">
        <v>45</v>
      </c>
      <c r="D62" s="20">
        <v>5</v>
      </c>
      <c r="E62" s="17">
        <v>988</v>
      </c>
      <c r="F62" s="12">
        <v>885</v>
      </c>
      <c r="G62" s="12">
        <v>650</v>
      </c>
      <c r="H62" s="12"/>
      <c r="I62" s="12"/>
      <c r="J62" s="12"/>
      <c r="K62" s="12"/>
      <c r="L62" s="12"/>
      <c r="M62" s="26">
        <f t="shared" si="4"/>
        <v>841</v>
      </c>
      <c r="N62" s="29">
        <v>650</v>
      </c>
      <c r="O62" s="13">
        <v>650</v>
      </c>
      <c r="P62" s="31">
        <f t="shared" si="1"/>
        <v>3250</v>
      </c>
    </row>
    <row r="63" spans="1:16" ht="19.5" customHeight="1" thickBot="1" x14ac:dyDescent="0.3">
      <c r="A63" s="16">
        <v>55</v>
      </c>
      <c r="B63" s="20" t="s">
        <v>67</v>
      </c>
      <c r="C63" s="15" t="s">
        <v>45</v>
      </c>
      <c r="D63" s="20">
        <v>1</v>
      </c>
      <c r="E63" s="17">
        <v>1256</v>
      </c>
      <c r="F63" s="12">
        <v>1900</v>
      </c>
      <c r="G63" s="12">
        <v>1400</v>
      </c>
      <c r="H63" s="12"/>
      <c r="I63" s="12"/>
      <c r="J63" s="12"/>
      <c r="K63" s="12"/>
      <c r="L63" s="12"/>
      <c r="M63" s="26">
        <f t="shared" si="4"/>
        <v>1518.6666666666667</v>
      </c>
      <c r="N63" s="29">
        <v>1256</v>
      </c>
      <c r="O63" s="13">
        <v>1256</v>
      </c>
      <c r="P63" s="31">
        <f t="shared" si="1"/>
        <v>1256</v>
      </c>
    </row>
    <row r="64" spans="1:16" ht="19.5" customHeight="1" thickBot="1" x14ac:dyDescent="0.3">
      <c r="A64" s="16">
        <v>56</v>
      </c>
      <c r="B64" s="20" t="s">
        <v>68</v>
      </c>
      <c r="C64" s="15" t="s">
        <v>45</v>
      </c>
      <c r="D64" s="20">
        <v>530</v>
      </c>
      <c r="E64" s="17">
        <v>145</v>
      </c>
      <c r="F64" s="12">
        <v>98</v>
      </c>
      <c r="G64" s="12">
        <v>95</v>
      </c>
      <c r="H64" s="12"/>
      <c r="I64" s="12"/>
      <c r="J64" s="12"/>
      <c r="K64" s="12"/>
      <c r="L64" s="12"/>
      <c r="M64" s="26">
        <f t="shared" si="4"/>
        <v>112.66666666666667</v>
      </c>
      <c r="N64" s="29">
        <v>95</v>
      </c>
      <c r="O64" s="13">
        <v>95</v>
      </c>
      <c r="P64" s="31">
        <f t="shared" si="1"/>
        <v>50350</v>
      </c>
    </row>
    <row r="65" spans="1:16" ht="19.5" customHeight="1" thickBot="1" x14ac:dyDescent="0.3">
      <c r="A65" s="16">
        <v>57</v>
      </c>
      <c r="B65" s="20" t="s">
        <v>69</v>
      </c>
      <c r="C65" s="15" t="s">
        <v>45</v>
      </c>
      <c r="D65" s="20">
        <v>12</v>
      </c>
      <c r="E65" s="17">
        <v>254</v>
      </c>
      <c r="F65" s="12">
        <v>160</v>
      </c>
      <c r="G65" s="12">
        <v>490</v>
      </c>
      <c r="H65" s="12"/>
      <c r="I65" s="12"/>
      <c r="J65" s="12"/>
      <c r="K65" s="12"/>
      <c r="L65" s="12"/>
      <c r="M65" s="26">
        <f t="shared" si="4"/>
        <v>301.33333333333331</v>
      </c>
      <c r="N65" s="29">
        <v>160</v>
      </c>
      <c r="O65" s="13">
        <v>160</v>
      </c>
      <c r="P65" s="31">
        <f t="shared" si="1"/>
        <v>1920</v>
      </c>
    </row>
    <row r="66" spans="1:16" ht="19.5" customHeight="1" thickBot="1" x14ac:dyDescent="0.3">
      <c r="A66" s="16">
        <v>58</v>
      </c>
      <c r="B66" s="20" t="s">
        <v>15</v>
      </c>
      <c r="C66" s="15" t="s">
        <v>45</v>
      </c>
      <c r="D66" s="20">
        <v>52</v>
      </c>
      <c r="E66" s="17">
        <v>124</v>
      </c>
      <c r="F66" s="12">
        <v>92</v>
      </c>
      <c r="G66" s="12">
        <v>100</v>
      </c>
      <c r="H66" s="12"/>
      <c r="I66" s="12"/>
      <c r="J66" s="12"/>
      <c r="K66" s="12"/>
      <c r="L66" s="12"/>
      <c r="M66" s="26">
        <f t="shared" si="4"/>
        <v>105.33333333333333</v>
      </c>
      <c r="N66" s="29">
        <v>92</v>
      </c>
      <c r="O66" s="13">
        <v>92</v>
      </c>
      <c r="P66" s="31">
        <f t="shared" si="1"/>
        <v>4784</v>
      </c>
    </row>
    <row r="67" spans="1:16" ht="19.5" customHeight="1" thickBot="1" x14ac:dyDescent="0.3">
      <c r="A67" s="16">
        <v>59</v>
      </c>
      <c r="B67" s="20" t="s">
        <v>40</v>
      </c>
      <c r="C67" s="15" t="s">
        <v>45</v>
      </c>
      <c r="D67" s="20">
        <v>172</v>
      </c>
      <c r="E67" s="17">
        <v>310</v>
      </c>
      <c r="F67" s="12">
        <v>295</v>
      </c>
      <c r="G67" s="12">
        <v>560</v>
      </c>
      <c r="H67" s="12"/>
      <c r="I67" s="12"/>
      <c r="J67" s="12"/>
      <c r="K67" s="12"/>
      <c r="L67" s="12"/>
      <c r="M67" s="26">
        <f t="shared" si="4"/>
        <v>388.33333333333331</v>
      </c>
      <c r="N67" s="29">
        <v>295</v>
      </c>
      <c r="O67" s="13">
        <v>295</v>
      </c>
      <c r="P67" s="31">
        <f t="shared" si="1"/>
        <v>50740</v>
      </c>
    </row>
    <row r="68" spans="1:16" ht="19.5" customHeight="1" thickBot="1" x14ac:dyDescent="0.3">
      <c r="A68" s="16">
        <v>60</v>
      </c>
      <c r="B68" s="20" t="s">
        <v>72</v>
      </c>
      <c r="C68" s="15" t="s">
        <v>45</v>
      </c>
      <c r="D68" s="20">
        <v>300</v>
      </c>
      <c r="E68" s="17">
        <v>156</v>
      </c>
      <c r="F68" s="12">
        <v>245</v>
      </c>
      <c r="G68" s="12">
        <v>180</v>
      </c>
      <c r="H68" s="12"/>
      <c r="I68" s="12"/>
      <c r="J68" s="12"/>
      <c r="K68" s="12"/>
      <c r="L68" s="12"/>
      <c r="M68" s="26">
        <f t="shared" si="4"/>
        <v>193.66666666666666</v>
      </c>
      <c r="N68" s="29">
        <v>156</v>
      </c>
      <c r="O68" s="13">
        <v>156</v>
      </c>
      <c r="P68" s="31">
        <f t="shared" si="1"/>
        <v>46800</v>
      </c>
    </row>
    <row r="69" spans="1:16" ht="19.5" customHeight="1" thickBot="1" x14ac:dyDescent="0.3">
      <c r="A69" s="14">
        <v>61</v>
      </c>
      <c r="B69" s="20" t="s">
        <v>17</v>
      </c>
      <c r="C69" s="15" t="s">
        <v>45</v>
      </c>
      <c r="D69" s="20">
        <v>78</v>
      </c>
      <c r="E69" s="17">
        <v>340</v>
      </c>
      <c r="F69" s="12">
        <v>360</v>
      </c>
      <c r="G69" s="12">
        <v>480</v>
      </c>
      <c r="H69" s="12"/>
      <c r="I69" s="12"/>
      <c r="J69" s="12"/>
      <c r="K69" s="12"/>
      <c r="L69" s="12"/>
      <c r="M69" s="26">
        <f t="shared" si="4"/>
        <v>393.33333333333331</v>
      </c>
      <c r="N69" s="29">
        <v>340</v>
      </c>
      <c r="O69" s="13">
        <v>340</v>
      </c>
      <c r="P69" s="31">
        <f t="shared" ref="P69:P72" si="19">D69*O69</f>
        <v>26520</v>
      </c>
    </row>
    <row r="70" spans="1:16" ht="19.5" customHeight="1" thickBot="1" x14ac:dyDescent="0.3">
      <c r="A70" s="16">
        <v>62</v>
      </c>
      <c r="B70" s="20" t="s">
        <v>61</v>
      </c>
      <c r="C70" s="15" t="s">
        <v>45</v>
      </c>
      <c r="D70" s="24">
        <v>1880</v>
      </c>
      <c r="E70" s="17">
        <v>95</v>
      </c>
      <c r="F70" s="12">
        <v>70</v>
      </c>
      <c r="G70" s="12">
        <v>160</v>
      </c>
      <c r="H70" s="12"/>
      <c r="I70" s="12"/>
      <c r="J70" s="12"/>
      <c r="K70" s="12"/>
      <c r="L70" s="12"/>
      <c r="M70" s="26">
        <f t="shared" ref="M70:M72" si="20">AVERAGE(E70,F70,G70,H70,I70,J70,K70,L70)</f>
        <v>108.33333333333333</v>
      </c>
      <c r="N70" s="29">
        <v>70</v>
      </c>
      <c r="O70" s="13">
        <v>70</v>
      </c>
      <c r="P70" s="31">
        <f t="shared" si="19"/>
        <v>131600</v>
      </c>
    </row>
    <row r="71" spans="1:16" ht="19.5" customHeight="1" thickBot="1" x14ac:dyDescent="0.3">
      <c r="A71" s="16">
        <v>63</v>
      </c>
      <c r="B71" s="20" t="s">
        <v>62</v>
      </c>
      <c r="C71" s="15" t="s">
        <v>45</v>
      </c>
      <c r="D71" s="20">
        <v>500</v>
      </c>
      <c r="E71" s="17">
        <v>270</v>
      </c>
      <c r="F71" s="12">
        <v>305</v>
      </c>
      <c r="G71" s="12">
        <v>280</v>
      </c>
      <c r="H71" s="12"/>
      <c r="I71" s="12"/>
      <c r="J71" s="12"/>
      <c r="K71" s="12"/>
      <c r="L71" s="12"/>
      <c r="M71" s="26">
        <f t="shared" si="20"/>
        <v>285</v>
      </c>
      <c r="N71" s="29">
        <v>270</v>
      </c>
      <c r="O71" s="13">
        <v>270</v>
      </c>
      <c r="P71" s="31">
        <f t="shared" si="19"/>
        <v>135000</v>
      </c>
    </row>
    <row r="72" spans="1:16" ht="19.5" customHeight="1" thickBot="1" x14ac:dyDescent="0.3">
      <c r="A72" s="16">
        <v>64</v>
      </c>
      <c r="B72" s="20" t="s">
        <v>63</v>
      </c>
      <c r="C72" s="15" t="s">
        <v>45</v>
      </c>
      <c r="D72" s="20">
        <v>135</v>
      </c>
      <c r="E72" s="17">
        <v>205</v>
      </c>
      <c r="F72" s="12">
        <v>280</v>
      </c>
      <c r="G72" s="12">
        <v>250</v>
      </c>
      <c r="H72" s="12"/>
      <c r="I72" s="12"/>
      <c r="J72" s="12"/>
      <c r="K72" s="12"/>
      <c r="L72" s="12"/>
      <c r="M72" s="26">
        <f t="shared" si="20"/>
        <v>245</v>
      </c>
      <c r="N72" s="29">
        <v>205</v>
      </c>
      <c r="O72" s="13">
        <v>205</v>
      </c>
      <c r="P72" s="31">
        <f t="shared" si="19"/>
        <v>27675</v>
      </c>
    </row>
    <row r="73" spans="1:16" ht="19.5" customHeight="1" thickBot="1" x14ac:dyDescent="0.3">
      <c r="A73" s="16">
        <v>65</v>
      </c>
      <c r="B73" s="20" t="s">
        <v>42</v>
      </c>
      <c r="C73" s="15" t="s">
        <v>70</v>
      </c>
      <c r="D73" s="24">
        <v>55080</v>
      </c>
      <c r="E73" s="17">
        <v>8.1</v>
      </c>
      <c r="F73" s="12">
        <v>8.3000000000000007</v>
      </c>
      <c r="G73" s="12">
        <v>8.5</v>
      </c>
      <c r="H73" s="12"/>
      <c r="I73" s="12"/>
      <c r="J73" s="12"/>
      <c r="K73" s="12"/>
      <c r="L73" s="12"/>
      <c r="M73" s="26">
        <f t="shared" si="4"/>
        <v>8.2999999999999989</v>
      </c>
      <c r="N73" s="29">
        <v>8.1</v>
      </c>
      <c r="O73" s="13">
        <v>8.1</v>
      </c>
      <c r="P73" s="31">
        <f t="shared" si="1"/>
        <v>446148</v>
      </c>
    </row>
    <row r="74" spans="1:16" x14ac:dyDescent="0.3">
      <c r="G74" s="2" t="s">
        <v>12</v>
      </c>
      <c r="P74" s="18">
        <f>SUM(P9:P73)</f>
        <v>4372311.4000000004</v>
      </c>
    </row>
    <row r="76" spans="1:16" x14ac:dyDescent="0.3">
      <c r="B76" s="21" t="s">
        <v>76</v>
      </c>
    </row>
  </sheetData>
  <mergeCells count="13">
    <mergeCell ref="P6:P7"/>
    <mergeCell ref="F1:P1"/>
    <mergeCell ref="F2:P2"/>
    <mergeCell ref="A3:P3"/>
    <mergeCell ref="A4:P4"/>
    <mergeCell ref="A6:A8"/>
    <mergeCell ref="B6:B8"/>
    <mergeCell ref="E6:L6"/>
    <mergeCell ref="M6:M7"/>
    <mergeCell ref="O6:O7"/>
    <mergeCell ref="D6:D8"/>
    <mergeCell ref="C6:C8"/>
    <mergeCell ref="N6:N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ГСМ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2021-12-03T04:48:52Z</dcterms:modified>
</cp:coreProperties>
</file>