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ГСМ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" l="1"/>
  <c r="J13" i="2" s="1"/>
  <c r="H12" i="2"/>
  <c r="F12" i="2"/>
  <c r="F13" i="2" l="1"/>
  <c r="L12" i="2"/>
  <c r="M12" i="2" s="1"/>
  <c r="M13" i="2" s="1"/>
  <c r="K12" i="2"/>
  <c r="K13" i="2" s="1"/>
  <c r="H13" i="2"/>
</calcChain>
</file>

<file path=xl/sharedStrings.xml><?xml version="1.0" encoding="utf-8"?>
<sst xmlns="http://schemas.openxmlformats.org/spreadsheetml/2006/main" count="25" uniqueCount="20">
  <si>
    <t>п/н</t>
  </si>
  <si>
    <t>Наименование</t>
  </si>
  <si>
    <t>ед. измерения</t>
  </si>
  <si>
    <t>кол-во</t>
  </si>
  <si>
    <t>Цена за ед. товара</t>
  </si>
  <si>
    <t>Итого</t>
  </si>
  <si>
    <t>ИТОГО</t>
  </si>
  <si>
    <t xml:space="preserve"> Получены три коммерческих предложения,  на основании которых  определена начальная максимальная цена  договора.</t>
  </si>
  <si>
    <t xml:space="preserve"> Был направлен запрос ценовых предложений предполагаемым поставщикам.</t>
  </si>
  <si>
    <t>Средняя цена, руб</t>
  </si>
  <si>
    <t>Начальная (максимальная) цена, руб</t>
  </si>
  <si>
    <t xml:space="preserve">  Для определения начальной максимальной цены договора использован  метод сопоставимых рыночных цен. </t>
  </si>
  <si>
    <t xml:space="preserve">Цена за ед. товара (наименьшая цена) </t>
  </si>
  <si>
    <t>Бензин автомобильный АИ 95</t>
  </si>
  <si>
    <t>литр</t>
  </si>
  <si>
    <t>Финансирование из средств убсидий на финансовое обеспечение выполнения государственного (муниципального) задания, субсидий на иные цели</t>
  </si>
  <si>
    <t xml:space="preserve">     Экономическое обоснование цены на аукциона на поставку ГСМ 2022 г.
</t>
  </si>
  <si>
    <t xml:space="preserve">Предложение №1 </t>
  </si>
  <si>
    <t xml:space="preserve">Предложение №2 </t>
  </si>
  <si>
    <t xml:space="preserve">Предложение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</si>
</sst>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2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/>
    <xf numFmtId="0" fontId="7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/>
    <xf numFmtId="2" fontId="8" fillId="0" borderId="7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/>
    <xf numFmtId="0" fontId="11" fillId="0" borderId="1" xfId="0" applyFont="1" applyFill="1" applyBorder="1"/>
    <xf numFmtId="0" fontId="8" fillId="0" borderId="6" xfId="0" applyFont="1" applyFill="1" applyBorder="1" applyAlignment="1">
      <alignment horizontal="center"/>
    </xf>
    <xf numFmtId="0" fontId="9" fillId="0" borderId="3" xfId="0" applyFont="1" applyFill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Fill="1" applyAlignment="1">
      <alignment horizontal="justify"/>
    </xf>
    <xf numFmtId="0" fontId="2" fillId="0" borderId="0" xfId="0" applyFont="1" applyFill="1" applyAlignment="1"/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topLeftCell="A19" workbookViewId="0">
      <selection activeCell="J18" sqref="J18"/>
    </sheetView>
  </sheetViews>
  <sheetFormatPr defaultRowHeight="15" x14ac:dyDescent="0.25"/>
  <cols>
    <col min="1" max="1" width="4.7109375" style="3" customWidth="1"/>
    <col min="2" max="2" width="56.85546875" style="3" customWidth="1"/>
    <col min="3" max="3" width="7.42578125" style="3" customWidth="1"/>
    <col min="4" max="4" width="9.42578125" style="3" customWidth="1"/>
    <col min="5" max="5" width="7.28515625" style="3" customWidth="1"/>
    <col min="6" max="6" width="11.5703125" style="3" customWidth="1"/>
    <col min="7" max="7" width="6.42578125" style="3" customWidth="1"/>
    <col min="8" max="8" width="12" style="3" customWidth="1"/>
    <col min="9" max="9" width="7.140625" style="3" customWidth="1"/>
    <col min="10" max="10" width="11.140625" style="3" customWidth="1"/>
    <col min="11" max="11" width="10.85546875" style="3" customWidth="1"/>
    <col min="12" max="12" width="10" style="3" customWidth="1"/>
    <col min="13" max="13" width="11.28515625" style="3" customWidth="1"/>
    <col min="14" max="14" width="9.42578125" style="3" bestFit="1" customWidth="1"/>
    <col min="15" max="16384" width="9.140625" style="3"/>
  </cols>
  <sheetData>
    <row r="1" spans="1:15" ht="18.75" customHeight="1" x14ac:dyDescent="0.3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x14ac:dyDescent="0.25">
      <c r="B2" s="2"/>
      <c r="C2" s="5"/>
      <c r="D2" s="5"/>
      <c r="E2" s="5"/>
      <c r="F2" s="5"/>
      <c r="H2" s="5"/>
      <c r="I2" s="5"/>
      <c r="J2" s="5"/>
    </row>
    <row r="3" spans="1:15" x14ac:dyDescent="0.25">
      <c r="A3" s="1"/>
      <c r="B3" s="2"/>
      <c r="C3" s="5"/>
      <c r="D3" s="5"/>
      <c r="E3" s="5"/>
      <c r="F3" s="5"/>
      <c r="H3" s="5"/>
      <c r="I3" s="5"/>
      <c r="J3" s="5"/>
    </row>
    <row r="4" spans="1:15" ht="19.5" customHeight="1" x14ac:dyDescent="0.25">
      <c r="A4" s="37" t="s">
        <v>11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ht="9.75" customHeight="1" x14ac:dyDescent="0.25">
      <c r="A5" s="1"/>
      <c r="B5" s="2"/>
      <c r="C5" s="10"/>
      <c r="D5" s="10"/>
      <c r="E5" s="10"/>
      <c r="F5" s="10"/>
      <c r="H5" s="10"/>
      <c r="I5" s="10"/>
      <c r="J5" s="10"/>
    </row>
    <row r="6" spans="1:15" ht="15.75" x14ac:dyDescent="0.25">
      <c r="A6" s="18" t="s">
        <v>8</v>
      </c>
      <c r="B6" s="2"/>
      <c r="C6" s="10"/>
      <c r="D6" s="10"/>
      <c r="E6" s="10"/>
      <c r="F6" s="10"/>
      <c r="H6" s="10"/>
      <c r="I6" s="10"/>
      <c r="J6" s="10"/>
    </row>
    <row r="7" spans="1:15" ht="30" customHeight="1" x14ac:dyDescent="0.25">
      <c r="A7" s="18" t="s">
        <v>7</v>
      </c>
      <c r="B7" s="18"/>
      <c r="C7" s="18"/>
      <c r="D7" s="18"/>
      <c r="E7" s="18"/>
      <c r="F7" s="18"/>
      <c r="G7" s="18"/>
      <c r="H7" s="18"/>
      <c r="I7" s="18"/>
      <c r="J7" s="18"/>
      <c r="K7" s="9"/>
      <c r="L7" s="9"/>
      <c r="M7" s="9"/>
    </row>
    <row r="8" spans="1:15" x14ac:dyDescent="0.25">
      <c r="A8" s="4"/>
      <c r="B8" s="38"/>
      <c r="C8" s="38"/>
      <c r="D8" s="38"/>
      <c r="E8" s="38"/>
      <c r="F8" s="38"/>
    </row>
    <row r="9" spans="1:15" ht="45" customHeight="1" x14ac:dyDescent="0.25">
      <c r="A9" s="39" t="s">
        <v>0</v>
      </c>
      <c r="B9" s="39" t="s">
        <v>1</v>
      </c>
      <c r="C9" s="41" t="s">
        <v>2</v>
      </c>
      <c r="D9" s="41" t="s">
        <v>3</v>
      </c>
      <c r="E9" s="21" t="s">
        <v>4</v>
      </c>
      <c r="F9" s="21" t="s">
        <v>5</v>
      </c>
      <c r="G9" s="21" t="s">
        <v>4</v>
      </c>
      <c r="H9" s="21" t="s">
        <v>5</v>
      </c>
      <c r="I9" s="21" t="s">
        <v>4</v>
      </c>
      <c r="J9" s="21" t="s">
        <v>5</v>
      </c>
      <c r="K9" s="47" t="s">
        <v>9</v>
      </c>
      <c r="L9" s="45" t="s">
        <v>10</v>
      </c>
      <c r="M9" s="46"/>
    </row>
    <row r="10" spans="1:15" ht="52.5" customHeight="1" x14ac:dyDescent="0.25">
      <c r="A10" s="40"/>
      <c r="B10" s="40"/>
      <c r="C10" s="42"/>
      <c r="D10" s="42"/>
      <c r="E10" s="43" t="s">
        <v>17</v>
      </c>
      <c r="F10" s="44"/>
      <c r="G10" s="43" t="s">
        <v>18</v>
      </c>
      <c r="H10" s="44"/>
      <c r="I10" s="43" t="s">
        <v>19</v>
      </c>
      <c r="J10" s="44"/>
      <c r="K10" s="47"/>
      <c r="L10" s="21" t="s">
        <v>12</v>
      </c>
      <c r="M10" s="21" t="s">
        <v>5</v>
      </c>
    </row>
    <row r="11" spans="1:15" ht="17.25" customHeight="1" x14ac:dyDescent="0.25">
      <c r="A11" s="28" t="s">
        <v>15</v>
      </c>
      <c r="B11" s="22"/>
      <c r="C11" s="22"/>
      <c r="D11" s="22"/>
      <c r="E11" s="23"/>
      <c r="F11" s="24"/>
      <c r="G11" s="23"/>
      <c r="H11" s="24"/>
      <c r="I11" s="23"/>
      <c r="J11" s="24"/>
      <c r="K11" s="25"/>
      <c r="L11" s="23"/>
      <c r="M11" s="26"/>
    </row>
    <row r="12" spans="1:15" x14ac:dyDescent="0.25">
      <c r="A12" s="27">
        <v>1</v>
      </c>
      <c r="B12" s="30" t="s">
        <v>13</v>
      </c>
      <c r="C12" s="29" t="s">
        <v>14</v>
      </c>
      <c r="D12" s="35">
        <v>2500</v>
      </c>
      <c r="E12" s="23">
        <v>50.12</v>
      </c>
      <c r="F12" s="31">
        <f t="shared" ref="F12" si="0">D12*E12</f>
        <v>125300</v>
      </c>
      <c r="G12" s="23">
        <v>48.5</v>
      </c>
      <c r="H12" s="31">
        <f>D12*G12</f>
        <v>121250</v>
      </c>
      <c r="I12" s="23">
        <v>48.8</v>
      </c>
      <c r="J12" s="31">
        <f>D12*I12</f>
        <v>122000</v>
      </c>
      <c r="K12" s="32">
        <f>(F12+H12+J12)/3/D12</f>
        <v>49.14</v>
      </c>
      <c r="L12" s="23">
        <f>SMALL(E12:J12,1)</f>
        <v>48.5</v>
      </c>
      <c r="M12" s="33">
        <f>L12*D12</f>
        <v>121250</v>
      </c>
      <c r="O12" s="8"/>
    </row>
    <row r="13" spans="1:15" x14ac:dyDescent="0.25">
      <c r="A13" s="27"/>
      <c r="B13" s="26" t="s">
        <v>6</v>
      </c>
      <c r="C13" s="19"/>
      <c r="D13" s="20"/>
      <c r="E13" s="23"/>
      <c r="F13" s="31">
        <f>SUM(F12:F12)</f>
        <v>125300</v>
      </c>
      <c r="G13" s="23"/>
      <c r="H13" s="31">
        <f>SUM(H12:H12)</f>
        <v>121250</v>
      </c>
      <c r="I13" s="23"/>
      <c r="J13" s="31">
        <f>SUM(J12:J12)</f>
        <v>122000</v>
      </c>
      <c r="K13" s="34">
        <f>SUM(K12:K12)</f>
        <v>49.14</v>
      </c>
      <c r="L13" s="23"/>
      <c r="M13" s="33">
        <f>SUM(M12:M12)</f>
        <v>121250</v>
      </c>
      <c r="O13" s="8"/>
    </row>
    <row r="14" spans="1:15" x14ac:dyDescent="0.25">
      <c r="A14" s="11"/>
      <c r="B14" s="12"/>
      <c r="C14" s="13"/>
      <c r="D14" s="14"/>
      <c r="E14" s="15"/>
      <c r="F14" s="16"/>
      <c r="G14" s="15"/>
      <c r="H14" s="16"/>
      <c r="I14" s="15"/>
      <c r="J14" s="16"/>
      <c r="K14" s="17"/>
      <c r="L14" s="15"/>
      <c r="M14" s="16"/>
      <c r="O14" s="8"/>
    </row>
    <row r="15" spans="1:15" ht="15.75" x14ac:dyDescent="0.25">
      <c r="A15" s="6"/>
      <c r="O15" s="8"/>
    </row>
    <row r="16" spans="1:15" ht="15.75" x14ac:dyDescent="0.25">
      <c r="A16" s="7"/>
      <c r="O16" s="8"/>
    </row>
    <row r="17" spans="14:15" x14ac:dyDescent="0.25">
      <c r="O17" s="8"/>
    </row>
    <row r="18" spans="14:15" x14ac:dyDescent="0.25">
      <c r="N18" s="8"/>
      <c r="O18" s="8"/>
    </row>
  </sheetData>
  <mergeCells count="12">
    <mergeCell ref="A1:M1"/>
    <mergeCell ref="A4:M4"/>
    <mergeCell ref="B8:F8"/>
    <mergeCell ref="A9:A10"/>
    <mergeCell ref="B9:B10"/>
    <mergeCell ref="C9:C10"/>
    <mergeCell ref="D9:D10"/>
    <mergeCell ref="E10:F10"/>
    <mergeCell ref="G10:H10"/>
    <mergeCell ref="L9:M9"/>
    <mergeCell ref="I10:J10"/>
    <mergeCell ref="K9:K10"/>
  </mergeCells>
  <pageMargins left="0.70866141732283472" right="0.70866141732283472" top="0.74803149606299213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ГСМ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2021-12-07T04:48:12Z</dcterms:modified>
</cp:coreProperties>
</file>