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>
    <definedName name="_GoBack" localSheetId="0">'Лист1'!$B$111</definedName>
  </definedNames>
  <calcPr fullCalcOnLoad="1"/>
</workbook>
</file>

<file path=xl/sharedStrings.xml><?xml version="1.0" encoding="utf-8"?>
<sst xmlns="http://schemas.openxmlformats.org/spreadsheetml/2006/main" count="208" uniqueCount="92">
  <si>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</si>
  <si>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</si>
  <si>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</si>
  <si>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</si>
  <si>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</si>
  <si>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</si>
  <si>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</si>
  <si>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</si>
  <si>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</si>
  <si>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</si>
  <si>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</si>
  <si>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</si>
  <si>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</si>
  <si>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</si>
  <si>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</si>
  <si>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</si>
  <si>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</si>
  <si>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</si>
  <si>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</si>
  <si>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</si>
  <si>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</si>
  <si>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</si>
  <si>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</si>
  <si>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</si>
  <si>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</si>
  <si>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Поставка продуктов питания</t>
  </si>
  <si>
    <t>Крупа манная</t>
  </si>
  <si>
    <t>кг</t>
  </si>
  <si>
    <t>л</t>
  </si>
  <si>
    <t>Рис (длиннозерный)</t>
  </si>
  <si>
    <t>Рис (круглый)</t>
  </si>
  <si>
    <t>Крупа гречневая</t>
  </si>
  <si>
    <t>Крупа пшеничная</t>
  </si>
  <si>
    <t>Крупа пшенная (пшено)</t>
  </si>
  <si>
    <t>Крупа ячменная (перловая)</t>
  </si>
  <si>
    <t>Крупа ячневая</t>
  </si>
  <si>
    <t>Бобовые (горох)</t>
  </si>
  <si>
    <t>Макаронные изделия</t>
  </si>
  <si>
    <t>Мука пшеничная</t>
  </si>
  <si>
    <t>Масло растительное</t>
  </si>
  <si>
    <t>пачка</t>
  </si>
  <si>
    <t>шт</t>
  </si>
  <si>
    <t>Сухофрукты (компотная смесь)</t>
  </si>
  <si>
    <t>Изюм</t>
  </si>
  <si>
    <t>Курага</t>
  </si>
  <si>
    <t>Чай</t>
  </si>
  <si>
    <t>Кофе (напиток)</t>
  </si>
  <si>
    <t>Какао</t>
  </si>
  <si>
    <t>Сок</t>
  </si>
  <si>
    <t>Кисель Витошка или эквивалент, детский с витамином и кальцием</t>
  </si>
  <si>
    <t>Смесь сухая с витаминами АМИЛОРОС или эквивалент</t>
  </si>
  <si>
    <t>Сахар</t>
  </si>
  <si>
    <t>Соль йодированная</t>
  </si>
  <si>
    <t>Яйцо свежее</t>
  </si>
  <si>
    <t>Яблоки</t>
  </si>
  <si>
    <t>Бананы</t>
  </si>
  <si>
    <t>Груши</t>
  </si>
  <si>
    <t>Лимоны</t>
  </si>
  <si>
    <t>Картофель</t>
  </si>
  <si>
    <t>Капуста белокочанная</t>
  </si>
  <si>
    <t>Лук репчатый</t>
  </si>
  <si>
    <t>Томаты свежие</t>
  </si>
  <si>
    <t>Морковь столовая (мытая)</t>
  </si>
  <si>
    <t>Огурцы свежие</t>
  </si>
  <si>
    <t>Свекла</t>
  </si>
  <si>
    <t>Дрожжи прессованные</t>
  </si>
  <si>
    <t>Крахмал</t>
  </si>
  <si>
    <t>Лимонная кислота</t>
  </si>
  <si>
    <t>Повидло</t>
  </si>
  <si>
    <t>Джем</t>
  </si>
  <si>
    <t>Паста шоколадная</t>
  </si>
  <si>
    <t>Печенье</t>
  </si>
  <si>
    <t>Вафли</t>
  </si>
  <si>
    <t>Пряники</t>
  </si>
  <si>
    <t>Зефир в шоколадной глазури</t>
  </si>
  <si>
    <t>Кукуруза консервированная</t>
  </si>
  <si>
    <t>Консервированные огурцы</t>
  </si>
  <si>
    <t>Молоко сгущенное</t>
  </si>
  <si>
    <t xml:space="preserve">Икра
кабачковая
</t>
  </si>
  <si>
    <t>Томатная паста</t>
  </si>
  <si>
    <t>Сельдь слабосоленая</t>
  </si>
  <si>
    <t>Зеленый горошек</t>
  </si>
  <si>
    <t>Сыр голландский</t>
  </si>
  <si>
    <t>Масло сливочное</t>
  </si>
  <si>
    <t>Рыба горбуша (филе)</t>
  </si>
  <si>
    <t>Минтай мороженый (филе)</t>
  </si>
  <si>
    <t>Кура (кроме окорочков)</t>
  </si>
  <si>
    <t>Минтай мороженый</t>
  </si>
  <si>
    <t>Колбасы вареные</t>
  </si>
  <si>
    <t>Сосиски, сардельки</t>
  </si>
  <si>
    <t>упак.</t>
  </si>
  <si>
    <t>банки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</si>
</sst>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49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2" fontId="5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42" applyAlignment="1" applyProtection="1">
      <alignment horizontal="left"/>
      <protection/>
    </xf>
    <xf numFmtId="0" fontId="49" fillId="0" borderId="13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49" fillId="0" borderId="13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5" zoomScaleNormal="85" zoomScalePageLayoutView="0" workbookViewId="0" topLeftCell="A61">
      <selection activeCell="B62" sqref="B62:L62"/>
    </sheetView>
  </sheetViews>
  <sheetFormatPr defaultColWidth="9.140625" defaultRowHeight="15"/>
  <cols>
    <col min="1" max="1" width="3.421875" style="10" customWidth="1"/>
    <col min="2" max="2" width="30.57421875" style="10" customWidth="1"/>
    <col min="3" max="3" width="12.421875" style="10" customWidth="1"/>
    <col min="4" max="4" width="12.28125" style="10" customWidth="1"/>
    <col min="5" max="5" width="14.421875" style="10" customWidth="1"/>
    <col min="6" max="6" width="15.8515625" style="10" customWidth="1"/>
    <col min="7" max="7" width="16.421875" style="17" customWidth="1"/>
    <col min="8" max="8" width="12.421875" style="10" customWidth="1"/>
    <col min="9" max="9" width="26.421875" style="10" customWidth="1"/>
    <col min="10" max="10" width="11.140625" style="10" customWidth="1"/>
    <col min="11" max="11" width="22.7109375" style="10" customWidth="1"/>
    <col min="12" max="12" width="28.57421875" style="10" customWidth="1"/>
    <col min="13" max="13" width="22.28125" style="10" customWidth="1"/>
    <col min="14" max="16384" width="9.140625" style="10" customWidth="1"/>
  </cols>
  <sheetData>
    <row r="1" spans="1:12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12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pans="1:12" s="19" customFormat="1" ht="25.5" customHeight="1">
      <c r="A4" s="40" t="s">
        <v>21</v>
      </c>
      <c r="B4" s="40"/>
      <c r="C4" s="40"/>
      <c r="D4" s="40"/>
      <c r="E4" s="47" t="s">
        <v>25</v>
      </c>
      <c r="F4" s="48"/>
      <c r="G4" s="48"/>
      <c r="H4" s="48"/>
      <c r="I4" s="48"/>
      <c r="J4" s="48"/>
      <c r="K4" s="48"/>
      <c r="L4" s="49"/>
    </row>
    <row r="5" spans="1:12" s="19" customFormat="1" ht="25.5" customHeight="1">
      <c r="A5" s="50" t="s">
        <v>22</v>
      </c>
      <c r="B5" s="50"/>
      <c r="C5" s="50"/>
      <c r="D5" s="50"/>
      <c r="E5" s="51" t="s">
        <v>23</v>
      </c>
      <c r="F5" s="52"/>
      <c r="G5" s="52"/>
      <c r="H5" s="52"/>
      <c r="I5" s="52"/>
      <c r="J5" s="52"/>
      <c r="K5" s="52"/>
      <c r="L5" s="53"/>
    </row>
    <row r="6" spans="1:12" s="19" customFormat="1" ht="25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</row>
    <row r="7" spans="1:12" ht="113.25" customHeight="1">
      <c r="A7" s="13" t="s">
        <v>8</v>
      </c>
      <c r="B7" s="13" t="s">
        <v>2</v>
      </c>
      <c r="C7" s="13" t="s">
        <v>18</v>
      </c>
      <c r="D7" s="25" t="s">
        <v>17</v>
      </c>
      <c r="E7" s="25" t="s">
        <v>24</v>
      </c>
      <c r="F7" s="25" t="s">
        <v>9</v>
      </c>
      <c r="G7" s="25" t="s">
        <v>19</v>
      </c>
      <c r="H7" s="13" t="s">
        <v>3</v>
      </c>
      <c r="I7" s="13" t="s">
        <v>20</v>
      </c>
      <c r="J7" s="13" t="s">
        <v>4</v>
      </c>
      <c r="K7" s="13" t="s">
        <v>5</v>
      </c>
      <c r="L7" s="13"/>
    </row>
    <row r="8" spans="1:13" s="18" customFormat="1" ht="39.75" customHeight="1">
      <c r="A8" s="24">
        <v>1</v>
      </c>
      <c r="B8" s="29" t="s">
        <v>26</v>
      </c>
      <c r="C8" s="30" t="s">
        <v>27</v>
      </c>
      <c r="D8" s="26">
        <v>16</v>
      </c>
      <c r="E8" s="28">
        <v>60</v>
      </c>
      <c r="F8" s="28">
        <v>47.3</v>
      </c>
      <c r="G8" s="28">
        <v>45.5</v>
      </c>
      <c r="H8" s="31">
        <f>ROUND(AVERAGE(E8,F8,G8),2)</f>
        <v>50.93</v>
      </c>
      <c r="I8" s="32">
        <f>ROUND(STDEV(E8:G8),2)</f>
        <v>7.9</v>
      </c>
      <c r="J8" s="33">
        <f>ROUND(I8/H8*100,2)</f>
        <v>15.51</v>
      </c>
      <c r="K8" s="33" t="s">
        <v>16</v>
      </c>
      <c r="L8" s="32">
        <f>ROUND(H8*D8,2)</f>
        <v>814.88</v>
      </c>
      <c r="M8" s="22"/>
    </row>
    <row r="9" spans="1:12" s="21" customFormat="1" ht="39.75" customHeight="1">
      <c r="A9" s="24">
        <v>2</v>
      </c>
      <c r="B9" s="29" t="s">
        <v>29</v>
      </c>
      <c r="C9" s="30" t="s">
        <v>27</v>
      </c>
      <c r="D9" s="26">
        <v>35</v>
      </c>
      <c r="E9" s="28">
        <v>90</v>
      </c>
      <c r="F9" s="28">
        <v>102.6</v>
      </c>
      <c r="G9" s="28">
        <v>98.8</v>
      </c>
      <c r="H9" s="31">
        <f aca="true" t="shared" si="0" ref="H9:H68">ROUND(AVERAGE(E9,F9,G9),2)</f>
        <v>97.13</v>
      </c>
      <c r="I9" s="32">
        <f aca="true" t="shared" si="1" ref="I9:I68">ROUND(STDEV(E9:G9),2)</f>
        <v>6.46</v>
      </c>
      <c r="J9" s="33">
        <f aca="true" t="shared" si="2" ref="J9:J68">ROUND(I9/H9*100,2)</f>
        <v>6.65</v>
      </c>
      <c r="K9" s="33" t="s">
        <v>16</v>
      </c>
      <c r="L9" s="32">
        <f aca="true" t="shared" si="3" ref="L9:L68">ROUND(H9*D9,2)</f>
        <v>3399.55</v>
      </c>
    </row>
    <row r="10" spans="1:12" s="21" customFormat="1" ht="39.75" customHeight="1">
      <c r="A10" s="24">
        <v>3</v>
      </c>
      <c r="B10" s="29" t="s">
        <v>30</v>
      </c>
      <c r="C10" s="30" t="s">
        <v>27</v>
      </c>
      <c r="D10" s="26">
        <v>35</v>
      </c>
      <c r="E10" s="28">
        <v>95</v>
      </c>
      <c r="F10" s="28">
        <v>75.6</v>
      </c>
      <c r="G10" s="28">
        <v>72.8</v>
      </c>
      <c r="H10" s="31">
        <f t="shared" si="0"/>
        <v>81.13</v>
      </c>
      <c r="I10" s="32">
        <f t="shared" si="1"/>
        <v>12.09</v>
      </c>
      <c r="J10" s="33">
        <f t="shared" si="2"/>
        <v>14.9</v>
      </c>
      <c r="K10" s="33" t="s">
        <v>16</v>
      </c>
      <c r="L10" s="32">
        <f t="shared" si="3"/>
        <v>2839.55</v>
      </c>
    </row>
    <row r="11" spans="1:12" s="23" customFormat="1" ht="39.75" customHeight="1">
      <c r="A11" s="24">
        <v>4</v>
      </c>
      <c r="B11" s="29" t="s">
        <v>31</v>
      </c>
      <c r="C11" s="30" t="s">
        <v>27</v>
      </c>
      <c r="D11" s="26">
        <v>40</v>
      </c>
      <c r="E11" s="28">
        <v>143</v>
      </c>
      <c r="F11" s="28">
        <v>131</v>
      </c>
      <c r="G11" s="28">
        <v>126.1</v>
      </c>
      <c r="H11" s="31">
        <f t="shared" si="0"/>
        <v>133.37</v>
      </c>
      <c r="I11" s="32">
        <f t="shared" si="1"/>
        <v>8.7</v>
      </c>
      <c r="J11" s="33">
        <f t="shared" si="2"/>
        <v>6.52</v>
      </c>
      <c r="K11" s="33" t="s">
        <v>16</v>
      </c>
      <c r="L11" s="32">
        <f t="shared" si="3"/>
        <v>5334.8</v>
      </c>
    </row>
    <row r="12" spans="1:12" s="23" customFormat="1" ht="39.75" customHeight="1">
      <c r="A12" s="24">
        <v>5</v>
      </c>
      <c r="B12" s="29" t="s">
        <v>32</v>
      </c>
      <c r="C12" s="30" t="s">
        <v>27</v>
      </c>
      <c r="D12" s="26">
        <v>5</v>
      </c>
      <c r="E12" s="28">
        <v>65</v>
      </c>
      <c r="F12" s="28">
        <v>40.5</v>
      </c>
      <c r="G12" s="28">
        <v>39</v>
      </c>
      <c r="H12" s="31">
        <f t="shared" si="0"/>
        <v>48.17</v>
      </c>
      <c r="I12" s="32">
        <f t="shared" si="1"/>
        <v>14.6</v>
      </c>
      <c r="J12" s="33">
        <f t="shared" si="2"/>
        <v>30.31</v>
      </c>
      <c r="K12" s="33" t="s">
        <v>16</v>
      </c>
      <c r="L12" s="32">
        <f t="shared" si="3"/>
        <v>240.85</v>
      </c>
    </row>
    <row r="13" spans="1:12" s="23" customFormat="1" ht="39.75" customHeight="1">
      <c r="A13" s="24">
        <v>6</v>
      </c>
      <c r="B13" s="29" t="s">
        <v>33</v>
      </c>
      <c r="C13" s="30" t="s">
        <v>27</v>
      </c>
      <c r="D13" s="26">
        <v>25</v>
      </c>
      <c r="E13" s="28">
        <v>70</v>
      </c>
      <c r="F13" s="28">
        <v>51.3</v>
      </c>
      <c r="G13" s="28">
        <v>49.4</v>
      </c>
      <c r="H13" s="31">
        <f t="shared" si="0"/>
        <v>56.9</v>
      </c>
      <c r="I13" s="32">
        <f t="shared" si="1"/>
        <v>11.38</v>
      </c>
      <c r="J13" s="33">
        <f t="shared" si="2"/>
        <v>20</v>
      </c>
      <c r="K13" s="33" t="s">
        <v>16</v>
      </c>
      <c r="L13" s="32">
        <f t="shared" si="3"/>
        <v>1422.5</v>
      </c>
    </row>
    <row r="14" spans="1:12" s="23" customFormat="1" ht="39.75" customHeight="1">
      <c r="A14" s="24">
        <v>7</v>
      </c>
      <c r="B14" s="29" t="s">
        <v>34</v>
      </c>
      <c r="C14" s="30" t="s">
        <v>27</v>
      </c>
      <c r="D14" s="26">
        <v>2</v>
      </c>
      <c r="E14" s="28">
        <v>50</v>
      </c>
      <c r="F14" s="28">
        <v>39.2</v>
      </c>
      <c r="G14" s="28">
        <v>37.7</v>
      </c>
      <c r="H14" s="31">
        <f t="shared" si="0"/>
        <v>42.3</v>
      </c>
      <c r="I14" s="32">
        <f t="shared" si="1"/>
        <v>6.71</v>
      </c>
      <c r="J14" s="33">
        <f t="shared" si="2"/>
        <v>15.86</v>
      </c>
      <c r="K14" s="33" t="s">
        <v>16</v>
      </c>
      <c r="L14" s="32">
        <f t="shared" si="3"/>
        <v>84.6</v>
      </c>
    </row>
    <row r="15" spans="1:12" s="23" customFormat="1" ht="39.75" customHeight="1">
      <c r="A15" s="24">
        <v>8</v>
      </c>
      <c r="B15" s="29" t="s">
        <v>35</v>
      </c>
      <c r="C15" s="30" t="s">
        <v>27</v>
      </c>
      <c r="D15" s="26">
        <v>14</v>
      </c>
      <c r="E15" s="28">
        <v>50</v>
      </c>
      <c r="F15" s="28">
        <v>33.8</v>
      </c>
      <c r="G15" s="28">
        <v>32.5</v>
      </c>
      <c r="H15" s="31">
        <f t="shared" si="0"/>
        <v>38.77</v>
      </c>
      <c r="I15" s="32">
        <f t="shared" si="1"/>
        <v>9.75</v>
      </c>
      <c r="J15" s="33">
        <f t="shared" si="2"/>
        <v>25.15</v>
      </c>
      <c r="K15" s="33" t="s">
        <v>16</v>
      </c>
      <c r="L15" s="32">
        <f t="shared" si="3"/>
        <v>542.78</v>
      </c>
    </row>
    <row r="16" spans="1:12" s="23" customFormat="1" ht="39.75" customHeight="1">
      <c r="A16" s="24">
        <v>9</v>
      </c>
      <c r="B16" s="29" t="s">
        <v>36</v>
      </c>
      <c r="C16" s="30" t="s">
        <v>27</v>
      </c>
      <c r="D16" s="26">
        <v>5</v>
      </c>
      <c r="E16" s="28">
        <v>60</v>
      </c>
      <c r="F16" s="28">
        <v>52.7</v>
      </c>
      <c r="G16" s="28">
        <v>50.7</v>
      </c>
      <c r="H16" s="31">
        <f t="shared" si="0"/>
        <v>54.47</v>
      </c>
      <c r="I16" s="32">
        <f t="shared" si="1"/>
        <v>4.9</v>
      </c>
      <c r="J16" s="33">
        <f t="shared" si="2"/>
        <v>9</v>
      </c>
      <c r="K16" s="33" t="s">
        <v>16</v>
      </c>
      <c r="L16" s="32">
        <f t="shared" si="3"/>
        <v>272.35</v>
      </c>
    </row>
    <row r="17" spans="1:12" s="23" customFormat="1" ht="39.75" customHeight="1">
      <c r="A17" s="24">
        <v>10</v>
      </c>
      <c r="B17" s="29" t="s">
        <v>37</v>
      </c>
      <c r="C17" s="30" t="s">
        <v>27</v>
      </c>
      <c r="D17" s="26">
        <v>46</v>
      </c>
      <c r="E17" s="28">
        <v>80</v>
      </c>
      <c r="F17" s="28">
        <v>50</v>
      </c>
      <c r="G17" s="28">
        <v>48.1</v>
      </c>
      <c r="H17" s="31">
        <f t="shared" si="0"/>
        <v>59.37</v>
      </c>
      <c r="I17" s="32">
        <f t="shared" si="1"/>
        <v>17.89</v>
      </c>
      <c r="J17" s="33">
        <f t="shared" si="2"/>
        <v>30.13</v>
      </c>
      <c r="K17" s="33" t="s">
        <v>16</v>
      </c>
      <c r="L17" s="32">
        <f t="shared" si="3"/>
        <v>2731.02</v>
      </c>
    </row>
    <row r="18" spans="1:12" s="23" customFormat="1" ht="39.75" customHeight="1">
      <c r="A18" s="24">
        <v>11</v>
      </c>
      <c r="B18" s="29" t="s">
        <v>38</v>
      </c>
      <c r="C18" s="30" t="s">
        <v>27</v>
      </c>
      <c r="D18" s="26">
        <v>90</v>
      </c>
      <c r="E18" s="28">
        <v>55</v>
      </c>
      <c r="F18" s="28">
        <v>44.6</v>
      </c>
      <c r="G18" s="28">
        <v>42.9</v>
      </c>
      <c r="H18" s="31">
        <f t="shared" si="0"/>
        <v>47.5</v>
      </c>
      <c r="I18" s="32">
        <f t="shared" si="1"/>
        <v>6.55</v>
      </c>
      <c r="J18" s="33">
        <f t="shared" si="2"/>
        <v>13.79</v>
      </c>
      <c r="K18" s="33" t="s">
        <v>16</v>
      </c>
      <c r="L18" s="32">
        <f t="shared" si="3"/>
        <v>4275</v>
      </c>
    </row>
    <row r="19" spans="1:12" s="23" customFormat="1" ht="39.75" customHeight="1">
      <c r="A19" s="24">
        <v>12</v>
      </c>
      <c r="B19" s="29" t="s">
        <v>39</v>
      </c>
      <c r="C19" s="30" t="s">
        <v>28</v>
      </c>
      <c r="D19" s="27">
        <v>46</v>
      </c>
      <c r="E19" s="28">
        <v>173</v>
      </c>
      <c r="F19" s="28">
        <v>141.8</v>
      </c>
      <c r="G19" s="28">
        <v>136.5</v>
      </c>
      <c r="H19" s="31">
        <f t="shared" si="0"/>
        <v>150.43</v>
      </c>
      <c r="I19" s="32">
        <f t="shared" si="1"/>
        <v>19.72</v>
      </c>
      <c r="J19" s="33">
        <f t="shared" si="2"/>
        <v>13.11</v>
      </c>
      <c r="K19" s="33" t="s">
        <v>16</v>
      </c>
      <c r="L19" s="32">
        <f t="shared" si="3"/>
        <v>6919.78</v>
      </c>
    </row>
    <row r="20" spans="1:12" s="23" customFormat="1" ht="39.75" customHeight="1">
      <c r="A20" s="24">
        <v>13</v>
      </c>
      <c r="B20" s="29" t="s">
        <v>42</v>
      </c>
      <c r="C20" s="30" t="s">
        <v>27</v>
      </c>
      <c r="D20" s="26">
        <v>27</v>
      </c>
      <c r="E20" s="28">
        <v>260</v>
      </c>
      <c r="F20" s="28">
        <v>121.5</v>
      </c>
      <c r="G20" s="28">
        <v>117</v>
      </c>
      <c r="H20" s="31">
        <f t="shared" si="0"/>
        <v>166.17</v>
      </c>
      <c r="I20" s="32">
        <f t="shared" si="1"/>
        <v>81.29</v>
      </c>
      <c r="J20" s="33">
        <f t="shared" si="2"/>
        <v>48.92</v>
      </c>
      <c r="K20" s="33" t="s">
        <v>16</v>
      </c>
      <c r="L20" s="32">
        <f t="shared" si="3"/>
        <v>4486.59</v>
      </c>
    </row>
    <row r="21" spans="1:12" s="23" customFormat="1" ht="39.75" customHeight="1">
      <c r="A21" s="24">
        <v>14</v>
      </c>
      <c r="B21" s="29" t="s">
        <v>43</v>
      </c>
      <c r="C21" s="30" t="s">
        <v>27</v>
      </c>
      <c r="D21" s="26">
        <v>16</v>
      </c>
      <c r="E21" s="28">
        <v>315</v>
      </c>
      <c r="F21" s="28">
        <v>175.5</v>
      </c>
      <c r="G21" s="28">
        <v>169</v>
      </c>
      <c r="H21" s="31">
        <f t="shared" si="0"/>
        <v>219.83</v>
      </c>
      <c r="I21" s="32">
        <f t="shared" si="1"/>
        <v>82.48</v>
      </c>
      <c r="J21" s="33">
        <f t="shared" si="2"/>
        <v>37.52</v>
      </c>
      <c r="K21" s="33" t="s">
        <v>16</v>
      </c>
      <c r="L21" s="32">
        <f t="shared" si="3"/>
        <v>3517.28</v>
      </c>
    </row>
    <row r="22" spans="1:12" s="23" customFormat="1" ht="39.75" customHeight="1">
      <c r="A22" s="24">
        <v>15</v>
      </c>
      <c r="B22" s="29" t="s">
        <v>44</v>
      </c>
      <c r="C22" s="30" t="s">
        <v>27</v>
      </c>
      <c r="D22" s="26">
        <v>23</v>
      </c>
      <c r="E22" s="28">
        <v>415</v>
      </c>
      <c r="F22" s="28">
        <v>378</v>
      </c>
      <c r="G22" s="28">
        <v>364</v>
      </c>
      <c r="H22" s="31">
        <f t="shared" si="0"/>
        <v>385.67</v>
      </c>
      <c r="I22" s="32">
        <f t="shared" si="1"/>
        <v>26.35</v>
      </c>
      <c r="J22" s="33">
        <f t="shared" si="2"/>
        <v>6.83</v>
      </c>
      <c r="K22" s="33" t="s">
        <v>16</v>
      </c>
      <c r="L22" s="32">
        <f t="shared" si="3"/>
        <v>8870.41</v>
      </c>
    </row>
    <row r="23" spans="1:12" s="23" customFormat="1" ht="39.75" customHeight="1">
      <c r="A23" s="24">
        <v>16</v>
      </c>
      <c r="B23" s="29" t="s">
        <v>45</v>
      </c>
      <c r="C23" s="30" t="s">
        <v>27</v>
      </c>
      <c r="D23" s="26">
        <v>2.5</v>
      </c>
      <c r="E23" s="28">
        <v>725</v>
      </c>
      <c r="F23" s="28">
        <v>330.8</v>
      </c>
      <c r="G23" s="28">
        <v>318.5</v>
      </c>
      <c r="H23" s="31">
        <f t="shared" si="0"/>
        <v>458.1</v>
      </c>
      <c r="I23" s="32">
        <f t="shared" si="1"/>
        <v>231.22</v>
      </c>
      <c r="J23" s="33">
        <f t="shared" si="2"/>
        <v>50.47</v>
      </c>
      <c r="K23" s="33" t="s">
        <v>16</v>
      </c>
      <c r="L23" s="32">
        <f t="shared" si="3"/>
        <v>1145.25</v>
      </c>
    </row>
    <row r="24" spans="1:12" s="23" customFormat="1" ht="39.75" customHeight="1">
      <c r="A24" s="24">
        <v>17</v>
      </c>
      <c r="B24" s="29" t="s">
        <v>46</v>
      </c>
      <c r="C24" s="30" t="s">
        <v>27</v>
      </c>
      <c r="D24" s="26">
        <v>5</v>
      </c>
      <c r="E24" s="28">
        <v>630</v>
      </c>
      <c r="F24" s="28">
        <v>337.5</v>
      </c>
      <c r="G24" s="28">
        <v>325</v>
      </c>
      <c r="H24" s="31">
        <f t="shared" si="0"/>
        <v>430.83</v>
      </c>
      <c r="I24" s="32">
        <f t="shared" si="1"/>
        <v>172.6</v>
      </c>
      <c r="J24" s="33">
        <f t="shared" si="2"/>
        <v>40.06</v>
      </c>
      <c r="K24" s="33" t="s">
        <v>16</v>
      </c>
      <c r="L24" s="32">
        <f t="shared" si="3"/>
        <v>2154.15</v>
      </c>
    </row>
    <row r="25" spans="1:12" s="23" customFormat="1" ht="39.75" customHeight="1">
      <c r="A25" s="24">
        <v>18</v>
      </c>
      <c r="B25" s="29" t="s">
        <v>47</v>
      </c>
      <c r="C25" s="30" t="s">
        <v>40</v>
      </c>
      <c r="D25" s="26">
        <v>42</v>
      </c>
      <c r="E25" s="28">
        <v>35</v>
      </c>
      <c r="F25" s="28">
        <v>14.7</v>
      </c>
      <c r="G25" s="28">
        <v>14.2</v>
      </c>
      <c r="H25" s="31">
        <f t="shared" si="0"/>
        <v>21.3</v>
      </c>
      <c r="I25" s="32">
        <f t="shared" si="1"/>
        <v>11.87</v>
      </c>
      <c r="J25" s="33">
        <f t="shared" si="2"/>
        <v>55.73</v>
      </c>
      <c r="K25" s="33" t="s">
        <v>16</v>
      </c>
      <c r="L25" s="32">
        <f t="shared" si="3"/>
        <v>894.6</v>
      </c>
    </row>
    <row r="26" spans="1:12" s="23" customFormat="1" ht="39.75" customHeight="1">
      <c r="A26" s="24">
        <v>19</v>
      </c>
      <c r="B26" s="29" t="s">
        <v>48</v>
      </c>
      <c r="C26" s="30" t="s">
        <v>41</v>
      </c>
      <c r="D26" s="26">
        <v>460</v>
      </c>
      <c r="E26" s="28">
        <v>45</v>
      </c>
      <c r="F26" s="28">
        <v>13.5</v>
      </c>
      <c r="G26" s="28">
        <v>13</v>
      </c>
      <c r="H26" s="31">
        <f t="shared" si="0"/>
        <v>23.83</v>
      </c>
      <c r="I26" s="32">
        <f t="shared" si="1"/>
        <v>18.33</v>
      </c>
      <c r="J26" s="33">
        <f t="shared" si="2"/>
        <v>76.92</v>
      </c>
      <c r="K26" s="33" t="s">
        <v>16</v>
      </c>
      <c r="L26" s="32">
        <f t="shared" si="3"/>
        <v>10961.8</v>
      </c>
    </row>
    <row r="27" spans="1:12" s="23" customFormat="1" ht="39.75" customHeight="1">
      <c r="A27" s="24">
        <v>20</v>
      </c>
      <c r="B27" s="29" t="s">
        <v>48</v>
      </c>
      <c r="C27" s="30" t="s">
        <v>41</v>
      </c>
      <c r="D27" s="26">
        <v>480</v>
      </c>
      <c r="E27" s="28">
        <v>55</v>
      </c>
      <c r="F27" s="28">
        <v>33.8</v>
      </c>
      <c r="G27" s="28">
        <v>32.5</v>
      </c>
      <c r="H27" s="31">
        <f t="shared" si="0"/>
        <v>40.43</v>
      </c>
      <c r="I27" s="32">
        <f t="shared" si="1"/>
        <v>12.63</v>
      </c>
      <c r="J27" s="33">
        <f t="shared" si="2"/>
        <v>31.24</v>
      </c>
      <c r="K27" s="33" t="s">
        <v>16</v>
      </c>
      <c r="L27" s="32">
        <f t="shared" si="3"/>
        <v>19406.4</v>
      </c>
    </row>
    <row r="28" spans="1:12" s="23" customFormat="1" ht="39.75" customHeight="1">
      <c r="A28" s="24">
        <v>21</v>
      </c>
      <c r="B28" s="29" t="s">
        <v>49</v>
      </c>
      <c r="C28" s="30" t="s">
        <v>27</v>
      </c>
      <c r="D28" s="26">
        <v>5.5</v>
      </c>
      <c r="E28" s="28">
        <v>160</v>
      </c>
      <c r="F28" s="28">
        <v>391.5</v>
      </c>
      <c r="G28" s="28">
        <v>377</v>
      </c>
      <c r="H28" s="31">
        <f t="shared" si="0"/>
        <v>309.5</v>
      </c>
      <c r="I28" s="32">
        <f t="shared" si="1"/>
        <v>129.67</v>
      </c>
      <c r="J28" s="33">
        <f t="shared" si="2"/>
        <v>41.9</v>
      </c>
      <c r="K28" s="33" t="s">
        <v>16</v>
      </c>
      <c r="L28" s="32">
        <f t="shared" si="3"/>
        <v>1702.25</v>
      </c>
    </row>
    <row r="29" spans="1:12" s="23" customFormat="1" ht="39.75" customHeight="1">
      <c r="A29" s="24">
        <v>22</v>
      </c>
      <c r="B29" s="29" t="s">
        <v>50</v>
      </c>
      <c r="C29" s="30" t="s">
        <v>27</v>
      </c>
      <c r="D29" s="26">
        <v>3.5</v>
      </c>
      <c r="E29" s="28">
        <v>225</v>
      </c>
      <c r="F29" s="28">
        <v>371.3</v>
      </c>
      <c r="G29" s="28">
        <v>357.5</v>
      </c>
      <c r="H29" s="31">
        <f t="shared" si="0"/>
        <v>317.93</v>
      </c>
      <c r="I29" s="32">
        <f t="shared" si="1"/>
        <v>80.78</v>
      </c>
      <c r="J29" s="33">
        <f t="shared" si="2"/>
        <v>25.41</v>
      </c>
      <c r="K29" s="33" t="s">
        <v>16</v>
      </c>
      <c r="L29" s="32">
        <f t="shared" si="3"/>
        <v>1112.76</v>
      </c>
    </row>
    <row r="30" spans="1:12" s="23" customFormat="1" ht="39.75" customHeight="1">
      <c r="A30" s="24">
        <v>23</v>
      </c>
      <c r="B30" s="29" t="s">
        <v>51</v>
      </c>
      <c r="C30" s="30" t="s">
        <v>27</v>
      </c>
      <c r="D30" s="26">
        <v>170</v>
      </c>
      <c r="E30" s="28">
        <v>80</v>
      </c>
      <c r="F30" s="28">
        <v>77</v>
      </c>
      <c r="G30" s="28">
        <v>74.1</v>
      </c>
      <c r="H30" s="31">
        <f t="shared" si="0"/>
        <v>77.03</v>
      </c>
      <c r="I30" s="32">
        <f t="shared" si="1"/>
        <v>2.95</v>
      </c>
      <c r="J30" s="33">
        <f t="shared" si="2"/>
        <v>3.83</v>
      </c>
      <c r="K30" s="33" t="s">
        <v>16</v>
      </c>
      <c r="L30" s="32">
        <f t="shared" si="3"/>
        <v>13095.1</v>
      </c>
    </row>
    <row r="31" spans="1:12" s="23" customFormat="1" ht="39.75" customHeight="1">
      <c r="A31" s="24">
        <v>24</v>
      </c>
      <c r="B31" s="29" t="s">
        <v>52</v>
      </c>
      <c r="C31" s="30" t="s">
        <v>27</v>
      </c>
      <c r="D31" s="26">
        <v>23</v>
      </c>
      <c r="E31" s="28">
        <v>14</v>
      </c>
      <c r="F31" s="28">
        <v>11.6</v>
      </c>
      <c r="G31" s="28">
        <v>11.2</v>
      </c>
      <c r="H31" s="31">
        <f t="shared" si="0"/>
        <v>12.27</v>
      </c>
      <c r="I31" s="32">
        <f t="shared" si="1"/>
        <v>1.51</v>
      </c>
      <c r="J31" s="33">
        <f t="shared" si="2"/>
        <v>12.31</v>
      </c>
      <c r="K31" s="33" t="s">
        <v>16</v>
      </c>
      <c r="L31" s="32">
        <f t="shared" si="3"/>
        <v>282.21</v>
      </c>
    </row>
    <row r="32" spans="1:12" s="23" customFormat="1" ht="39.75" customHeight="1">
      <c r="A32" s="24">
        <v>25</v>
      </c>
      <c r="B32" s="29" t="s">
        <v>53</v>
      </c>
      <c r="C32" s="30" t="s">
        <v>41</v>
      </c>
      <c r="D32" s="26">
        <v>1920</v>
      </c>
      <c r="E32" s="28">
        <v>11</v>
      </c>
      <c r="F32" s="28">
        <v>9.2</v>
      </c>
      <c r="G32" s="28">
        <v>8.8</v>
      </c>
      <c r="H32" s="31">
        <f t="shared" si="0"/>
        <v>9.67</v>
      </c>
      <c r="I32" s="32">
        <f t="shared" si="1"/>
        <v>1.17</v>
      </c>
      <c r="J32" s="33">
        <f t="shared" si="2"/>
        <v>12.1</v>
      </c>
      <c r="K32" s="33" t="s">
        <v>16</v>
      </c>
      <c r="L32" s="32">
        <f t="shared" si="3"/>
        <v>18566.4</v>
      </c>
    </row>
    <row r="33" spans="1:12" s="23" customFormat="1" ht="39.75" customHeight="1">
      <c r="A33" s="24">
        <v>26</v>
      </c>
      <c r="B33" s="29" t="s">
        <v>54</v>
      </c>
      <c r="C33" s="30" t="s">
        <v>27</v>
      </c>
      <c r="D33" s="26">
        <v>185</v>
      </c>
      <c r="E33" s="28">
        <v>140</v>
      </c>
      <c r="F33" s="28">
        <v>114.8</v>
      </c>
      <c r="G33" s="28">
        <v>110.5</v>
      </c>
      <c r="H33" s="31">
        <f t="shared" si="0"/>
        <v>121.77</v>
      </c>
      <c r="I33" s="32">
        <f t="shared" si="1"/>
        <v>15.94</v>
      </c>
      <c r="J33" s="33">
        <f t="shared" si="2"/>
        <v>13.09</v>
      </c>
      <c r="K33" s="33" t="s">
        <v>16</v>
      </c>
      <c r="L33" s="32">
        <f t="shared" si="3"/>
        <v>22527.45</v>
      </c>
    </row>
    <row r="34" spans="1:12" s="23" customFormat="1" ht="39.75" customHeight="1">
      <c r="A34" s="24">
        <v>27</v>
      </c>
      <c r="B34" s="29" t="s">
        <v>55</v>
      </c>
      <c r="C34" s="30" t="s">
        <v>27</v>
      </c>
      <c r="D34" s="26">
        <v>115</v>
      </c>
      <c r="E34" s="28">
        <v>140</v>
      </c>
      <c r="F34" s="28">
        <v>105.3</v>
      </c>
      <c r="G34" s="28">
        <v>101.4</v>
      </c>
      <c r="H34" s="31">
        <f t="shared" si="0"/>
        <v>115.57</v>
      </c>
      <c r="I34" s="32">
        <f t="shared" si="1"/>
        <v>21.25</v>
      </c>
      <c r="J34" s="33">
        <f t="shared" si="2"/>
        <v>18.39</v>
      </c>
      <c r="K34" s="33" t="s">
        <v>16</v>
      </c>
      <c r="L34" s="32">
        <f t="shared" si="3"/>
        <v>13290.55</v>
      </c>
    </row>
    <row r="35" spans="1:12" s="23" customFormat="1" ht="39.75" customHeight="1">
      <c r="A35" s="24">
        <v>28</v>
      </c>
      <c r="B35" s="29" t="s">
        <v>56</v>
      </c>
      <c r="C35" s="30" t="s">
        <v>27</v>
      </c>
      <c r="D35" s="26">
        <v>90</v>
      </c>
      <c r="E35" s="28">
        <v>235</v>
      </c>
      <c r="F35" s="28">
        <v>162</v>
      </c>
      <c r="G35" s="28">
        <v>156</v>
      </c>
      <c r="H35" s="31">
        <f t="shared" si="0"/>
        <v>184.33</v>
      </c>
      <c r="I35" s="32">
        <f t="shared" si="1"/>
        <v>43.98</v>
      </c>
      <c r="J35" s="33">
        <f t="shared" si="2"/>
        <v>23.86</v>
      </c>
      <c r="K35" s="33" t="s">
        <v>16</v>
      </c>
      <c r="L35" s="32">
        <f t="shared" si="3"/>
        <v>16589.7</v>
      </c>
    </row>
    <row r="36" spans="1:12" s="23" customFormat="1" ht="39.75" customHeight="1">
      <c r="A36" s="24">
        <v>29</v>
      </c>
      <c r="B36" s="29" t="s">
        <v>57</v>
      </c>
      <c r="C36" s="30" t="s">
        <v>27</v>
      </c>
      <c r="D36" s="26">
        <v>2.5</v>
      </c>
      <c r="E36" s="28">
        <v>285</v>
      </c>
      <c r="F36" s="28">
        <v>135</v>
      </c>
      <c r="G36" s="28">
        <v>130</v>
      </c>
      <c r="H36" s="31">
        <f t="shared" si="0"/>
        <v>183.33</v>
      </c>
      <c r="I36" s="32">
        <f t="shared" si="1"/>
        <v>88.08</v>
      </c>
      <c r="J36" s="33">
        <f t="shared" si="2"/>
        <v>48.04</v>
      </c>
      <c r="K36" s="33" t="s">
        <v>16</v>
      </c>
      <c r="L36" s="32">
        <f t="shared" si="3"/>
        <v>458.33</v>
      </c>
    </row>
    <row r="37" spans="1:12" s="23" customFormat="1" ht="39.75" customHeight="1">
      <c r="A37" s="24">
        <v>30</v>
      </c>
      <c r="B37" s="29" t="s">
        <v>58</v>
      </c>
      <c r="C37" s="30" t="s">
        <v>27</v>
      </c>
      <c r="D37" s="26">
        <v>920</v>
      </c>
      <c r="E37" s="28">
        <v>70</v>
      </c>
      <c r="F37" s="28">
        <v>60.8</v>
      </c>
      <c r="G37" s="28">
        <v>58.5</v>
      </c>
      <c r="H37" s="31">
        <f t="shared" si="0"/>
        <v>63.1</v>
      </c>
      <c r="I37" s="32">
        <f t="shared" si="1"/>
        <v>6.09</v>
      </c>
      <c r="J37" s="33">
        <f t="shared" si="2"/>
        <v>9.65</v>
      </c>
      <c r="K37" s="33" t="s">
        <v>16</v>
      </c>
      <c r="L37" s="32">
        <f t="shared" si="3"/>
        <v>58052</v>
      </c>
    </row>
    <row r="38" spans="1:12" s="23" customFormat="1" ht="39.75" customHeight="1">
      <c r="A38" s="24">
        <v>31</v>
      </c>
      <c r="B38" s="29" t="s">
        <v>59</v>
      </c>
      <c r="C38" s="30" t="s">
        <v>27</v>
      </c>
      <c r="D38" s="26">
        <v>310</v>
      </c>
      <c r="E38" s="28">
        <v>65</v>
      </c>
      <c r="F38" s="28">
        <v>64.8</v>
      </c>
      <c r="G38" s="28">
        <v>62.4</v>
      </c>
      <c r="H38" s="31">
        <f t="shared" si="0"/>
        <v>64.07</v>
      </c>
      <c r="I38" s="32">
        <f t="shared" si="1"/>
        <v>1.45</v>
      </c>
      <c r="J38" s="33">
        <f t="shared" si="2"/>
        <v>2.26</v>
      </c>
      <c r="K38" s="33" t="s">
        <v>16</v>
      </c>
      <c r="L38" s="32">
        <f t="shared" si="3"/>
        <v>19861.7</v>
      </c>
    </row>
    <row r="39" spans="1:12" s="23" customFormat="1" ht="39.75" customHeight="1">
      <c r="A39" s="24">
        <v>32</v>
      </c>
      <c r="B39" s="29" t="s">
        <v>60</v>
      </c>
      <c r="C39" s="30" t="s">
        <v>27</v>
      </c>
      <c r="D39" s="26">
        <v>150</v>
      </c>
      <c r="E39" s="28">
        <v>45</v>
      </c>
      <c r="F39" s="28">
        <v>51.3</v>
      </c>
      <c r="G39" s="28">
        <v>49.4</v>
      </c>
      <c r="H39" s="31">
        <f t="shared" si="0"/>
        <v>48.57</v>
      </c>
      <c r="I39" s="32">
        <f t="shared" si="1"/>
        <v>3.23</v>
      </c>
      <c r="J39" s="33">
        <f t="shared" si="2"/>
        <v>6.65</v>
      </c>
      <c r="K39" s="33" t="s">
        <v>16</v>
      </c>
      <c r="L39" s="32">
        <f t="shared" si="3"/>
        <v>7285.5</v>
      </c>
    </row>
    <row r="40" spans="1:12" s="23" customFormat="1" ht="39.75" customHeight="1">
      <c r="A40" s="24">
        <v>33</v>
      </c>
      <c r="B40" s="29" t="s">
        <v>61</v>
      </c>
      <c r="C40" s="30" t="s">
        <v>27</v>
      </c>
      <c r="D40" s="26">
        <v>90</v>
      </c>
      <c r="E40" s="28">
        <v>230</v>
      </c>
      <c r="F40" s="28">
        <v>243</v>
      </c>
      <c r="G40" s="28">
        <v>234</v>
      </c>
      <c r="H40" s="31">
        <f t="shared" si="0"/>
        <v>235.67</v>
      </c>
      <c r="I40" s="32">
        <f t="shared" si="1"/>
        <v>6.66</v>
      </c>
      <c r="J40" s="33">
        <f t="shared" si="2"/>
        <v>2.83</v>
      </c>
      <c r="K40" s="33" t="s">
        <v>16</v>
      </c>
      <c r="L40" s="32">
        <f t="shared" si="3"/>
        <v>21210.3</v>
      </c>
    </row>
    <row r="41" spans="1:12" s="23" customFormat="1" ht="39.75" customHeight="1">
      <c r="A41" s="24">
        <v>34</v>
      </c>
      <c r="B41" s="29" t="s">
        <v>62</v>
      </c>
      <c r="C41" s="30" t="s">
        <v>27</v>
      </c>
      <c r="D41" s="26">
        <v>125</v>
      </c>
      <c r="E41" s="28">
        <v>70</v>
      </c>
      <c r="F41" s="28">
        <v>52.7</v>
      </c>
      <c r="G41" s="28">
        <v>50.7</v>
      </c>
      <c r="H41" s="31">
        <f t="shared" si="0"/>
        <v>57.8</v>
      </c>
      <c r="I41" s="32">
        <f t="shared" si="1"/>
        <v>10.61</v>
      </c>
      <c r="J41" s="33">
        <f t="shared" si="2"/>
        <v>18.36</v>
      </c>
      <c r="K41" s="33" t="s">
        <v>16</v>
      </c>
      <c r="L41" s="32">
        <f t="shared" si="3"/>
        <v>7225</v>
      </c>
    </row>
    <row r="42" spans="1:12" s="23" customFormat="1" ht="39.75" customHeight="1">
      <c r="A42" s="24">
        <v>35</v>
      </c>
      <c r="B42" s="29" t="s">
        <v>63</v>
      </c>
      <c r="C42" s="30" t="s">
        <v>27</v>
      </c>
      <c r="D42" s="26">
        <v>90</v>
      </c>
      <c r="E42" s="28">
        <v>200</v>
      </c>
      <c r="F42" s="28">
        <v>229.5</v>
      </c>
      <c r="G42" s="28">
        <v>221</v>
      </c>
      <c r="H42" s="31">
        <f t="shared" si="0"/>
        <v>216.83</v>
      </c>
      <c r="I42" s="32">
        <f t="shared" si="1"/>
        <v>15.18</v>
      </c>
      <c r="J42" s="33">
        <f t="shared" si="2"/>
        <v>7</v>
      </c>
      <c r="K42" s="33" t="s">
        <v>16</v>
      </c>
      <c r="L42" s="32">
        <f t="shared" si="3"/>
        <v>19514.7</v>
      </c>
    </row>
    <row r="43" spans="1:12" s="23" customFormat="1" ht="39.75" customHeight="1">
      <c r="A43" s="24">
        <v>36</v>
      </c>
      <c r="B43" s="29" t="s">
        <v>64</v>
      </c>
      <c r="C43" s="30" t="s">
        <v>27</v>
      </c>
      <c r="D43" s="26">
        <v>80</v>
      </c>
      <c r="E43" s="28">
        <v>60</v>
      </c>
      <c r="F43" s="28">
        <v>54</v>
      </c>
      <c r="G43" s="28">
        <v>52</v>
      </c>
      <c r="H43" s="31">
        <f t="shared" si="0"/>
        <v>55.33</v>
      </c>
      <c r="I43" s="32">
        <f t="shared" si="1"/>
        <v>4.16</v>
      </c>
      <c r="J43" s="33">
        <f t="shared" si="2"/>
        <v>7.52</v>
      </c>
      <c r="K43" s="33" t="s">
        <v>16</v>
      </c>
      <c r="L43" s="32">
        <f t="shared" si="3"/>
        <v>4426.4</v>
      </c>
    </row>
    <row r="44" spans="1:12" s="23" customFormat="1" ht="39.75" customHeight="1">
      <c r="A44" s="24">
        <v>37</v>
      </c>
      <c r="B44" s="29" t="s">
        <v>65</v>
      </c>
      <c r="C44" s="30" t="s">
        <v>41</v>
      </c>
      <c r="D44" s="26">
        <v>46</v>
      </c>
      <c r="E44" s="28">
        <v>27</v>
      </c>
      <c r="F44" s="28">
        <v>18.9</v>
      </c>
      <c r="G44" s="28">
        <v>18.2</v>
      </c>
      <c r="H44" s="31">
        <f t="shared" si="0"/>
        <v>21.37</v>
      </c>
      <c r="I44" s="32">
        <f t="shared" si="1"/>
        <v>4.89</v>
      </c>
      <c r="J44" s="33">
        <f t="shared" si="2"/>
        <v>22.88</v>
      </c>
      <c r="K44" s="33" t="s">
        <v>16</v>
      </c>
      <c r="L44" s="32">
        <f t="shared" si="3"/>
        <v>983.02</v>
      </c>
    </row>
    <row r="45" spans="1:12" s="23" customFormat="1" ht="39.75" customHeight="1">
      <c r="A45" s="24">
        <v>38</v>
      </c>
      <c r="B45" s="29" t="s">
        <v>66</v>
      </c>
      <c r="C45" s="30" t="s">
        <v>90</v>
      </c>
      <c r="D45" s="26">
        <v>10</v>
      </c>
      <c r="E45" s="28">
        <v>28</v>
      </c>
      <c r="F45" s="28">
        <v>20.3</v>
      </c>
      <c r="G45" s="28">
        <v>19.5</v>
      </c>
      <c r="H45" s="31">
        <f t="shared" si="0"/>
        <v>22.6</v>
      </c>
      <c r="I45" s="32">
        <f t="shared" si="1"/>
        <v>4.69</v>
      </c>
      <c r="J45" s="33">
        <f t="shared" si="2"/>
        <v>20.75</v>
      </c>
      <c r="K45" s="33" t="s">
        <v>16</v>
      </c>
      <c r="L45" s="32">
        <f t="shared" si="3"/>
        <v>226</v>
      </c>
    </row>
    <row r="46" spans="1:12" s="23" customFormat="1" ht="39.75" customHeight="1">
      <c r="A46" s="24">
        <v>39</v>
      </c>
      <c r="B46" s="29" t="s">
        <v>67</v>
      </c>
      <c r="C46" s="30" t="s">
        <v>90</v>
      </c>
      <c r="D46" s="26">
        <v>34</v>
      </c>
      <c r="E46" s="28">
        <v>255</v>
      </c>
      <c r="F46" s="28">
        <v>6.5</v>
      </c>
      <c r="G46" s="28">
        <v>6.3</v>
      </c>
      <c r="H46" s="31">
        <f t="shared" si="0"/>
        <v>89.27</v>
      </c>
      <c r="I46" s="32">
        <f t="shared" si="1"/>
        <v>143.53</v>
      </c>
      <c r="J46" s="33">
        <f t="shared" si="2"/>
        <v>160.78</v>
      </c>
      <c r="K46" s="33" t="s">
        <v>16</v>
      </c>
      <c r="L46" s="32">
        <f t="shared" si="3"/>
        <v>3035.18</v>
      </c>
    </row>
    <row r="47" spans="1:12" s="23" customFormat="1" ht="39.75" customHeight="1">
      <c r="A47" s="24">
        <v>40</v>
      </c>
      <c r="B47" s="29" t="s">
        <v>68</v>
      </c>
      <c r="C47" s="30" t="s">
        <v>41</v>
      </c>
      <c r="D47" s="26">
        <v>11</v>
      </c>
      <c r="E47" s="28">
        <v>90</v>
      </c>
      <c r="F47" s="28">
        <v>71.6</v>
      </c>
      <c r="G47" s="28">
        <v>68.9</v>
      </c>
      <c r="H47" s="31">
        <f t="shared" si="0"/>
        <v>76.83</v>
      </c>
      <c r="I47" s="32">
        <f t="shared" si="1"/>
        <v>11.48</v>
      </c>
      <c r="J47" s="33">
        <f t="shared" si="2"/>
        <v>14.94</v>
      </c>
      <c r="K47" s="33" t="s">
        <v>16</v>
      </c>
      <c r="L47" s="32">
        <f t="shared" si="3"/>
        <v>845.13</v>
      </c>
    </row>
    <row r="48" spans="1:12" s="23" customFormat="1" ht="39.75" customHeight="1">
      <c r="A48" s="24">
        <v>41</v>
      </c>
      <c r="B48" s="29" t="s">
        <v>69</v>
      </c>
      <c r="C48" s="30" t="s">
        <v>41</v>
      </c>
      <c r="D48" s="26">
        <v>23</v>
      </c>
      <c r="E48" s="28">
        <v>215</v>
      </c>
      <c r="F48" s="28">
        <v>70.2</v>
      </c>
      <c r="G48" s="28">
        <v>67.6</v>
      </c>
      <c r="H48" s="31">
        <f t="shared" si="0"/>
        <v>117.6</v>
      </c>
      <c r="I48" s="32">
        <f t="shared" si="1"/>
        <v>84.36</v>
      </c>
      <c r="J48" s="33">
        <f t="shared" si="2"/>
        <v>71.73</v>
      </c>
      <c r="K48" s="33" t="s">
        <v>16</v>
      </c>
      <c r="L48" s="32">
        <f t="shared" si="3"/>
        <v>2704.8</v>
      </c>
    </row>
    <row r="49" spans="1:12" s="23" customFormat="1" ht="39.75" customHeight="1">
      <c r="A49" s="24">
        <v>42</v>
      </c>
      <c r="B49" s="29" t="s">
        <v>70</v>
      </c>
      <c r="C49" s="30" t="s">
        <v>27</v>
      </c>
      <c r="D49" s="26">
        <v>7</v>
      </c>
      <c r="E49" s="28">
        <v>525</v>
      </c>
      <c r="F49" s="28">
        <v>995</v>
      </c>
      <c r="G49" s="28">
        <v>958.1</v>
      </c>
      <c r="H49" s="31">
        <f t="shared" si="0"/>
        <v>826.03</v>
      </c>
      <c r="I49" s="32">
        <f t="shared" si="1"/>
        <v>261.35</v>
      </c>
      <c r="J49" s="33">
        <f t="shared" si="2"/>
        <v>31.64</v>
      </c>
      <c r="K49" s="33" t="s">
        <v>16</v>
      </c>
      <c r="L49" s="32">
        <f t="shared" si="3"/>
        <v>5782.21</v>
      </c>
    </row>
    <row r="50" spans="1:12" s="23" customFormat="1" ht="39.75" customHeight="1">
      <c r="A50" s="24">
        <v>43</v>
      </c>
      <c r="B50" s="29" t="s">
        <v>71</v>
      </c>
      <c r="C50" s="30" t="s">
        <v>27</v>
      </c>
      <c r="D50" s="26">
        <v>27</v>
      </c>
      <c r="E50" s="28">
        <v>155</v>
      </c>
      <c r="F50" s="28">
        <v>118.8</v>
      </c>
      <c r="G50" s="28">
        <v>114.4</v>
      </c>
      <c r="H50" s="31">
        <f t="shared" si="0"/>
        <v>129.4</v>
      </c>
      <c r="I50" s="32">
        <f t="shared" si="1"/>
        <v>22.28</v>
      </c>
      <c r="J50" s="33">
        <f t="shared" si="2"/>
        <v>17.22</v>
      </c>
      <c r="K50" s="33" t="s">
        <v>16</v>
      </c>
      <c r="L50" s="32">
        <f t="shared" si="3"/>
        <v>3493.8</v>
      </c>
    </row>
    <row r="51" spans="1:12" s="23" customFormat="1" ht="39.75" customHeight="1">
      <c r="A51" s="24">
        <v>44</v>
      </c>
      <c r="B51" s="29" t="s">
        <v>72</v>
      </c>
      <c r="C51" s="30" t="s">
        <v>27</v>
      </c>
      <c r="D51" s="26">
        <v>23</v>
      </c>
      <c r="E51" s="28">
        <v>180</v>
      </c>
      <c r="F51" s="28">
        <v>189</v>
      </c>
      <c r="G51" s="28">
        <v>182</v>
      </c>
      <c r="H51" s="31">
        <f t="shared" si="0"/>
        <v>183.67</v>
      </c>
      <c r="I51" s="32">
        <f t="shared" si="1"/>
        <v>4.73</v>
      </c>
      <c r="J51" s="33">
        <f t="shared" si="2"/>
        <v>2.58</v>
      </c>
      <c r="K51" s="33" t="s">
        <v>16</v>
      </c>
      <c r="L51" s="32">
        <f t="shared" si="3"/>
        <v>4224.41</v>
      </c>
    </row>
    <row r="52" spans="1:12" s="23" customFormat="1" ht="39.75" customHeight="1">
      <c r="A52" s="24">
        <v>45</v>
      </c>
      <c r="B52" s="29" t="s">
        <v>73</v>
      </c>
      <c r="C52" s="30" t="s">
        <v>27</v>
      </c>
      <c r="D52" s="26">
        <v>20</v>
      </c>
      <c r="E52" s="28">
        <v>170</v>
      </c>
      <c r="F52" s="28">
        <v>128.3</v>
      </c>
      <c r="G52" s="28">
        <v>123.5</v>
      </c>
      <c r="H52" s="31">
        <f t="shared" si="0"/>
        <v>140.6</v>
      </c>
      <c r="I52" s="32">
        <f t="shared" si="1"/>
        <v>25.57</v>
      </c>
      <c r="J52" s="33">
        <f t="shared" si="2"/>
        <v>18.19</v>
      </c>
      <c r="K52" s="33" t="s">
        <v>16</v>
      </c>
      <c r="L52" s="32">
        <f t="shared" si="3"/>
        <v>2812</v>
      </c>
    </row>
    <row r="53" spans="1:12" s="23" customFormat="1" ht="39.75" customHeight="1">
      <c r="A53" s="24">
        <v>46</v>
      </c>
      <c r="B53" s="29" t="s">
        <v>74</v>
      </c>
      <c r="C53" s="30" t="s">
        <v>27</v>
      </c>
      <c r="D53" s="26">
        <v>9</v>
      </c>
      <c r="E53" s="28">
        <v>260</v>
      </c>
      <c r="F53" s="28">
        <v>221.4</v>
      </c>
      <c r="G53" s="28">
        <v>213.2</v>
      </c>
      <c r="H53" s="31">
        <f t="shared" si="0"/>
        <v>231.53</v>
      </c>
      <c r="I53" s="32">
        <f t="shared" si="1"/>
        <v>24.99</v>
      </c>
      <c r="J53" s="33">
        <f t="shared" si="2"/>
        <v>10.79</v>
      </c>
      <c r="K53" s="33" t="s">
        <v>16</v>
      </c>
      <c r="L53" s="32">
        <f t="shared" si="3"/>
        <v>2083.77</v>
      </c>
    </row>
    <row r="54" spans="1:12" s="23" customFormat="1" ht="39.75" customHeight="1">
      <c r="A54" s="24">
        <v>47</v>
      </c>
      <c r="B54" s="29" t="s">
        <v>75</v>
      </c>
      <c r="C54" s="30" t="s">
        <v>91</v>
      </c>
      <c r="D54" s="26">
        <v>70</v>
      </c>
      <c r="E54" s="28">
        <v>115</v>
      </c>
      <c r="F54" s="28">
        <v>50</v>
      </c>
      <c r="G54" s="28">
        <v>48.1</v>
      </c>
      <c r="H54" s="31">
        <f t="shared" si="0"/>
        <v>71.03</v>
      </c>
      <c r="I54" s="32">
        <f t="shared" si="1"/>
        <v>38.09</v>
      </c>
      <c r="J54" s="33">
        <f t="shared" si="2"/>
        <v>53.63</v>
      </c>
      <c r="K54" s="33" t="s">
        <v>16</v>
      </c>
      <c r="L54" s="32">
        <f t="shared" si="3"/>
        <v>4972.1</v>
      </c>
    </row>
    <row r="55" spans="1:12" s="23" customFormat="1" ht="39.75" customHeight="1">
      <c r="A55" s="24">
        <v>48</v>
      </c>
      <c r="B55" s="29" t="s">
        <v>76</v>
      </c>
      <c r="C55" s="30" t="s">
        <v>91</v>
      </c>
      <c r="D55" s="26">
        <v>60</v>
      </c>
      <c r="E55" s="28">
        <v>123</v>
      </c>
      <c r="F55" s="28">
        <v>81</v>
      </c>
      <c r="G55" s="28">
        <v>78</v>
      </c>
      <c r="H55" s="31">
        <f t="shared" si="0"/>
        <v>94</v>
      </c>
      <c r="I55" s="32">
        <f t="shared" si="1"/>
        <v>25.16</v>
      </c>
      <c r="J55" s="33">
        <f t="shared" si="2"/>
        <v>26.77</v>
      </c>
      <c r="K55" s="33" t="s">
        <v>16</v>
      </c>
      <c r="L55" s="32">
        <f t="shared" si="3"/>
        <v>5640</v>
      </c>
    </row>
    <row r="56" spans="1:12" s="23" customFormat="1" ht="39.75" customHeight="1">
      <c r="A56" s="24">
        <v>49</v>
      </c>
      <c r="B56" s="29" t="s">
        <v>77</v>
      </c>
      <c r="C56" s="30" t="s">
        <v>91</v>
      </c>
      <c r="D56" s="26">
        <v>80</v>
      </c>
      <c r="E56" s="28">
        <v>120</v>
      </c>
      <c r="F56" s="28">
        <v>82.4</v>
      </c>
      <c r="G56" s="28">
        <v>79.3</v>
      </c>
      <c r="H56" s="31">
        <f t="shared" si="0"/>
        <v>93.9</v>
      </c>
      <c r="I56" s="32">
        <f t="shared" si="1"/>
        <v>22.66</v>
      </c>
      <c r="J56" s="33">
        <f t="shared" si="2"/>
        <v>24.13</v>
      </c>
      <c r="K56" s="33" t="s">
        <v>16</v>
      </c>
      <c r="L56" s="32">
        <f t="shared" si="3"/>
        <v>7512</v>
      </c>
    </row>
    <row r="57" spans="1:12" s="23" customFormat="1" ht="39.75" customHeight="1">
      <c r="A57" s="24">
        <v>50</v>
      </c>
      <c r="B57" s="29" t="s">
        <v>78</v>
      </c>
      <c r="C57" s="30" t="s">
        <v>91</v>
      </c>
      <c r="D57" s="26">
        <v>36</v>
      </c>
      <c r="E57" s="28">
        <v>170</v>
      </c>
      <c r="F57" s="28">
        <v>52.7</v>
      </c>
      <c r="G57" s="28">
        <v>50.7</v>
      </c>
      <c r="H57" s="31">
        <f t="shared" si="0"/>
        <v>91.13</v>
      </c>
      <c r="I57" s="32">
        <f t="shared" si="1"/>
        <v>68.31</v>
      </c>
      <c r="J57" s="33">
        <f t="shared" si="2"/>
        <v>74.96</v>
      </c>
      <c r="K57" s="33" t="s">
        <v>16</v>
      </c>
      <c r="L57" s="32">
        <f t="shared" si="3"/>
        <v>3280.68</v>
      </c>
    </row>
    <row r="58" spans="1:12" s="23" customFormat="1" ht="39.75" customHeight="1">
      <c r="A58" s="24">
        <v>51</v>
      </c>
      <c r="B58" s="29" t="s">
        <v>79</v>
      </c>
      <c r="C58" s="30" t="s">
        <v>91</v>
      </c>
      <c r="D58" s="26">
        <v>55</v>
      </c>
      <c r="E58" s="28">
        <v>205</v>
      </c>
      <c r="F58" s="28">
        <v>63.5</v>
      </c>
      <c r="G58" s="28">
        <v>61.1</v>
      </c>
      <c r="H58" s="31">
        <f t="shared" si="0"/>
        <v>109.87</v>
      </c>
      <c r="I58" s="32">
        <f t="shared" si="1"/>
        <v>82.4</v>
      </c>
      <c r="J58" s="33">
        <f t="shared" si="2"/>
        <v>75</v>
      </c>
      <c r="K58" s="33" t="s">
        <v>16</v>
      </c>
      <c r="L58" s="32">
        <f t="shared" si="3"/>
        <v>6042.85</v>
      </c>
    </row>
    <row r="59" spans="1:12" s="23" customFormat="1" ht="39.75" customHeight="1">
      <c r="A59" s="24">
        <v>52</v>
      </c>
      <c r="B59" s="29" t="s">
        <v>80</v>
      </c>
      <c r="C59" s="30" t="s">
        <v>41</v>
      </c>
      <c r="D59" s="26">
        <v>9</v>
      </c>
      <c r="E59" s="28">
        <v>130</v>
      </c>
      <c r="F59" s="28">
        <v>202.5</v>
      </c>
      <c r="G59" s="28">
        <v>195</v>
      </c>
      <c r="H59" s="31">
        <f t="shared" si="0"/>
        <v>175.83</v>
      </c>
      <c r="I59" s="32">
        <f t="shared" si="1"/>
        <v>39.87</v>
      </c>
      <c r="J59" s="33">
        <f t="shared" si="2"/>
        <v>22.68</v>
      </c>
      <c r="K59" s="33" t="s">
        <v>16</v>
      </c>
      <c r="L59" s="32">
        <f t="shared" si="3"/>
        <v>1582.47</v>
      </c>
    </row>
    <row r="60" spans="1:12" s="23" customFormat="1" ht="39.75" customHeight="1">
      <c r="A60" s="24">
        <v>53</v>
      </c>
      <c r="B60" s="29" t="s">
        <v>81</v>
      </c>
      <c r="C60" s="30" t="s">
        <v>91</v>
      </c>
      <c r="D60" s="26">
        <v>100</v>
      </c>
      <c r="E60" s="28">
        <v>55</v>
      </c>
      <c r="F60" s="28">
        <v>35.1</v>
      </c>
      <c r="G60" s="28">
        <v>33.8</v>
      </c>
      <c r="H60" s="31">
        <f t="shared" si="0"/>
        <v>41.3</v>
      </c>
      <c r="I60" s="32">
        <f t="shared" si="1"/>
        <v>11.88</v>
      </c>
      <c r="J60" s="33">
        <f t="shared" si="2"/>
        <v>28.77</v>
      </c>
      <c r="K60" s="33" t="s">
        <v>16</v>
      </c>
      <c r="L60" s="32">
        <f t="shared" si="3"/>
        <v>4130</v>
      </c>
    </row>
    <row r="61" spans="1:12" s="23" customFormat="1" ht="39.75" customHeight="1">
      <c r="A61" s="24">
        <v>54</v>
      </c>
      <c r="B61" s="29" t="s">
        <v>82</v>
      </c>
      <c r="C61" s="30" t="s">
        <v>27</v>
      </c>
      <c r="D61" s="26">
        <v>20</v>
      </c>
      <c r="E61" s="28">
        <v>570</v>
      </c>
      <c r="F61" s="28">
        <v>540</v>
      </c>
      <c r="G61" s="28">
        <v>520</v>
      </c>
      <c r="H61" s="31">
        <f t="shared" si="0"/>
        <v>543.33</v>
      </c>
      <c r="I61" s="32">
        <f t="shared" si="1"/>
        <v>25.17</v>
      </c>
      <c r="J61" s="33">
        <f t="shared" si="2"/>
        <v>4.63</v>
      </c>
      <c r="K61" s="33" t="s">
        <v>16</v>
      </c>
      <c r="L61" s="32">
        <f t="shared" si="3"/>
        <v>10866.6</v>
      </c>
    </row>
    <row r="62" spans="1:12" s="23" customFormat="1" ht="39.75" customHeight="1">
      <c r="A62" s="24">
        <v>56</v>
      </c>
      <c r="B62" s="29" t="s">
        <v>83</v>
      </c>
      <c r="C62" s="30" t="s">
        <v>27</v>
      </c>
      <c r="D62" s="26">
        <v>27</v>
      </c>
      <c r="E62" s="28">
        <v>650</v>
      </c>
      <c r="F62" s="28">
        <v>648</v>
      </c>
      <c r="G62" s="28">
        <v>624</v>
      </c>
      <c r="H62" s="31">
        <f t="shared" si="0"/>
        <v>640.67</v>
      </c>
      <c r="I62" s="32">
        <f t="shared" si="1"/>
        <v>14.47</v>
      </c>
      <c r="J62" s="33">
        <f t="shared" si="2"/>
        <v>2.26</v>
      </c>
      <c r="K62" s="33" t="s">
        <v>16</v>
      </c>
      <c r="L62" s="32">
        <f t="shared" si="3"/>
        <v>17298.09</v>
      </c>
    </row>
    <row r="63" spans="1:12" s="23" customFormat="1" ht="39.75" customHeight="1">
      <c r="A63" s="24">
        <v>57</v>
      </c>
      <c r="B63" s="29" t="s">
        <v>84</v>
      </c>
      <c r="C63" s="30" t="s">
        <v>27</v>
      </c>
      <c r="D63" s="26">
        <v>55</v>
      </c>
      <c r="E63" s="28">
        <v>600</v>
      </c>
      <c r="F63" s="28">
        <v>337.5</v>
      </c>
      <c r="G63" s="28">
        <v>325</v>
      </c>
      <c r="H63" s="31">
        <f t="shared" si="0"/>
        <v>420.83</v>
      </c>
      <c r="I63" s="32">
        <f t="shared" si="1"/>
        <v>155.29</v>
      </c>
      <c r="J63" s="33">
        <f t="shared" si="2"/>
        <v>36.9</v>
      </c>
      <c r="K63" s="33" t="s">
        <v>16</v>
      </c>
      <c r="L63" s="32">
        <f t="shared" si="3"/>
        <v>23145.65</v>
      </c>
    </row>
    <row r="64" spans="1:12" s="23" customFormat="1" ht="39.75" customHeight="1">
      <c r="A64" s="24">
        <v>58</v>
      </c>
      <c r="B64" s="29" t="s">
        <v>85</v>
      </c>
      <c r="C64" s="30" t="s">
        <v>27</v>
      </c>
      <c r="D64" s="26">
        <v>46</v>
      </c>
      <c r="E64" s="28">
        <v>315</v>
      </c>
      <c r="F64" s="28">
        <v>344.3</v>
      </c>
      <c r="G64" s="28">
        <v>331.5</v>
      </c>
      <c r="H64" s="31">
        <f t="shared" si="0"/>
        <v>330.27</v>
      </c>
      <c r="I64" s="32">
        <f t="shared" si="1"/>
        <v>14.69</v>
      </c>
      <c r="J64" s="33">
        <f t="shared" si="2"/>
        <v>4.45</v>
      </c>
      <c r="K64" s="33" t="s">
        <v>16</v>
      </c>
      <c r="L64" s="32">
        <f t="shared" si="3"/>
        <v>15192.42</v>
      </c>
    </row>
    <row r="65" spans="1:12" s="21" customFormat="1" ht="39.75" customHeight="1">
      <c r="A65" s="24">
        <v>59</v>
      </c>
      <c r="B65" s="29" t="s">
        <v>87</v>
      </c>
      <c r="C65" s="30" t="s">
        <v>27</v>
      </c>
      <c r="D65" s="26">
        <v>135</v>
      </c>
      <c r="E65" s="28">
        <v>205</v>
      </c>
      <c r="F65" s="28">
        <v>148.5</v>
      </c>
      <c r="G65" s="28">
        <v>143</v>
      </c>
      <c r="H65" s="31">
        <f t="shared" si="0"/>
        <v>165.5</v>
      </c>
      <c r="I65" s="32">
        <f t="shared" si="1"/>
        <v>34.32</v>
      </c>
      <c r="J65" s="33">
        <f t="shared" si="2"/>
        <v>20.74</v>
      </c>
      <c r="K65" s="33" t="s">
        <v>16</v>
      </c>
      <c r="L65" s="32">
        <f t="shared" si="3"/>
        <v>22342.5</v>
      </c>
    </row>
    <row r="66" spans="1:12" s="21" customFormat="1" ht="39.75" customHeight="1">
      <c r="A66" s="24">
        <v>60</v>
      </c>
      <c r="B66" s="29" t="s">
        <v>86</v>
      </c>
      <c r="C66" s="30" t="s">
        <v>27</v>
      </c>
      <c r="D66" s="26">
        <v>194</v>
      </c>
      <c r="E66" s="28">
        <v>315</v>
      </c>
      <c r="F66" s="28">
        <v>216</v>
      </c>
      <c r="G66" s="28">
        <v>208</v>
      </c>
      <c r="H66" s="31">
        <f t="shared" si="0"/>
        <v>246.33</v>
      </c>
      <c r="I66" s="32">
        <f t="shared" si="1"/>
        <v>59.6</v>
      </c>
      <c r="J66" s="33">
        <f t="shared" si="2"/>
        <v>24.2</v>
      </c>
      <c r="K66" s="33" t="s">
        <v>16</v>
      </c>
      <c r="L66" s="32">
        <f t="shared" si="3"/>
        <v>47788.02</v>
      </c>
    </row>
    <row r="67" spans="1:12" s="21" customFormat="1" ht="39.75" customHeight="1">
      <c r="A67" s="24">
        <v>61</v>
      </c>
      <c r="B67" s="29" t="s">
        <v>88</v>
      </c>
      <c r="C67" s="30" t="s">
        <v>27</v>
      </c>
      <c r="D67" s="26">
        <v>16</v>
      </c>
      <c r="E67" s="28">
        <v>370</v>
      </c>
      <c r="F67" s="28">
        <v>287.6</v>
      </c>
      <c r="G67" s="28">
        <v>276.9</v>
      </c>
      <c r="H67" s="31">
        <f t="shared" si="0"/>
        <v>311.5</v>
      </c>
      <c r="I67" s="32">
        <f t="shared" si="1"/>
        <v>50.94</v>
      </c>
      <c r="J67" s="33">
        <f t="shared" si="2"/>
        <v>16.35</v>
      </c>
      <c r="K67" s="33" t="s">
        <v>16</v>
      </c>
      <c r="L67" s="32">
        <f t="shared" si="3"/>
        <v>4984</v>
      </c>
    </row>
    <row r="68" spans="1:12" s="23" customFormat="1" ht="39.75" customHeight="1">
      <c r="A68" s="24">
        <v>62</v>
      </c>
      <c r="B68" s="29" t="s">
        <v>89</v>
      </c>
      <c r="C68" s="30" t="s">
        <v>27</v>
      </c>
      <c r="D68" s="26">
        <v>27</v>
      </c>
      <c r="E68" s="28">
        <v>315</v>
      </c>
      <c r="F68" s="28">
        <v>332.1</v>
      </c>
      <c r="G68" s="28">
        <v>319.8</v>
      </c>
      <c r="H68" s="31">
        <f t="shared" si="0"/>
        <v>322.3</v>
      </c>
      <c r="I68" s="32">
        <f t="shared" si="1"/>
        <v>8.82</v>
      </c>
      <c r="J68" s="33">
        <f t="shared" si="2"/>
        <v>2.74</v>
      </c>
      <c r="K68" s="33" t="s">
        <v>16</v>
      </c>
      <c r="L68" s="32">
        <f t="shared" si="3"/>
        <v>8702.1</v>
      </c>
    </row>
    <row r="69" spans="1:12" ht="15" customHeight="1" thickBot="1">
      <c r="A69" s="39" t="s">
        <v>6</v>
      </c>
      <c r="B69" s="39"/>
      <c r="C69" s="34"/>
      <c r="D69" s="44"/>
      <c r="E69" s="44"/>
      <c r="F69" s="44"/>
      <c r="G69" s="44"/>
      <c r="H69" s="39"/>
      <c r="I69" s="39"/>
      <c r="J69" s="39"/>
      <c r="K69" s="35"/>
      <c r="L69" s="36">
        <f>SUM(L8:L68)</f>
        <v>515184.29</v>
      </c>
    </row>
    <row r="70" spans="2:12" ht="15.75" thickTop="1">
      <c r="B70" s="14" t="s">
        <v>7</v>
      </c>
      <c r="C70" s="14"/>
      <c r="D70" s="14"/>
      <c r="E70" s="14"/>
      <c r="F70" s="14"/>
      <c r="G70" s="14"/>
      <c r="H70" s="14"/>
      <c r="I70" s="14"/>
      <c r="J70" s="14"/>
      <c r="K70" s="14"/>
      <c r="L70" s="1"/>
    </row>
    <row r="71" spans="1:12" ht="15.75">
      <c r="A71" s="2"/>
      <c r="B71" s="43" t="s">
        <v>10</v>
      </c>
      <c r="C71" s="43"/>
      <c r="D71" s="43"/>
      <c r="E71" s="43"/>
      <c r="F71" s="43"/>
      <c r="G71" s="43"/>
      <c r="H71" s="43"/>
      <c r="I71" s="43"/>
      <c r="J71" s="43"/>
      <c r="K71" s="43"/>
      <c r="L71" s="1"/>
    </row>
    <row r="72" spans="2:12" ht="15">
      <c r="B72" s="43" t="s">
        <v>11</v>
      </c>
      <c r="C72" s="43"/>
      <c r="D72" s="43"/>
      <c r="E72" s="43"/>
      <c r="F72" s="43"/>
      <c r="G72" s="43"/>
      <c r="H72" s="43"/>
      <c r="I72" s="43"/>
      <c r="J72" s="43"/>
      <c r="K72" s="43"/>
      <c r="L72" s="1"/>
    </row>
    <row r="73" spans="2:12" ht="15">
      <c r="B73" s="43" t="s">
        <v>12</v>
      </c>
      <c r="C73" s="43"/>
      <c r="D73" s="43"/>
      <c r="E73" s="43"/>
      <c r="F73" s="43"/>
      <c r="G73" s="43"/>
      <c r="H73" s="43"/>
      <c r="I73" s="43"/>
      <c r="J73" s="43"/>
      <c r="K73" s="43"/>
      <c r="L73" s="1"/>
    </row>
    <row r="74" spans="2:12" ht="15.75">
      <c r="B74" s="43" t="s">
        <v>13</v>
      </c>
      <c r="C74" s="43"/>
      <c r="D74" s="43"/>
      <c r="E74" s="43"/>
      <c r="F74" s="43"/>
      <c r="G74" s="43"/>
      <c r="H74" s="43"/>
      <c r="I74" s="43"/>
      <c r="J74" s="43"/>
      <c r="K74" s="43"/>
      <c r="L74" s="1"/>
    </row>
    <row r="75" spans="2:12" ht="15" customHeight="1">
      <c r="B75" s="43" t="s">
        <v>14</v>
      </c>
      <c r="C75" s="43"/>
      <c r="D75" s="43"/>
      <c r="E75" s="43"/>
      <c r="F75" s="43"/>
      <c r="G75" s="43"/>
      <c r="H75" s="43"/>
      <c r="I75" s="43"/>
      <c r="J75" s="43"/>
      <c r="K75" s="43"/>
      <c r="L75" s="1"/>
    </row>
    <row r="76" spans="2:12" ht="16.5" customHeight="1">
      <c r="B76" s="43" t="s">
        <v>15</v>
      </c>
      <c r="C76" s="43"/>
      <c r="D76" s="43"/>
      <c r="E76" s="43"/>
      <c r="F76" s="43"/>
      <c r="G76" s="43"/>
      <c r="H76" s="43"/>
      <c r="I76" s="43"/>
      <c r="J76" s="43"/>
      <c r="K76" s="43"/>
      <c r="L76" s="1"/>
    </row>
    <row r="77" spans="2:12" ht="15">
      <c r="B77" s="15"/>
      <c r="C77" s="15"/>
      <c r="D77" s="15"/>
      <c r="E77" s="15"/>
      <c r="F77" s="15"/>
      <c r="G77" s="16"/>
      <c r="H77" s="15"/>
      <c r="I77" s="15"/>
      <c r="J77" s="15"/>
      <c r="K77" s="15"/>
      <c r="L77" s="1"/>
    </row>
    <row r="78" spans="1:12" ht="15">
      <c r="A78" s="7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1"/>
    </row>
    <row r="79" spans="1:12" ht="15">
      <c r="A79" s="8"/>
      <c r="B79" s="12"/>
      <c r="C79" s="3"/>
      <c r="D79" s="3"/>
      <c r="E79" s="3"/>
      <c r="F79" s="3"/>
      <c r="G79" s="3"/>
      <c r="H79" s="3"/>
      <c r="I79" s="3"/>
      <c r="J79" s="3"/>
      <c r="K79" s="3"/>
      <c r="L79" s="1"/>
    </row>
    <row r="80" spans="1:12" ht="12.75" customHeight="1">
      <c r="A80" s="8"/>
      <c r="B80" s="11"/>
      <c r="C80" s="9"/>
      <c r="D80" s="9"/>
      <c r="E80" s="9"/>
      <c r="F80" s="9"/>
      <c r="G80" s="9"/>
      <c r="H80" s="9"/>
      <c r="I80" s="9"/>
      <c r="J80" s="9"/>
      <c r="K80" s="9"/>
      <c r="L80" s="1"/>
    </row>
    <row r="81" spans="1:11" ht="13.5" customHeight="1">
      <c r="A81" s="8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3" spans="1:11" ht="14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</sheetData>
  <sheetProtection/>
  <mergeCells count="18">
    <mergeCell ref="D69:J69"/>
    <mergeCell ref="B78:K78"/>
    <mergeCell ref="B81:K81"/>
    <mergeCell ref="B76:K76"/>
    <mergeCell ref="B75:K75"/>
    <mergeCell ref="E4:L4"/>
    <mergeCell ref="A5:D5"/>
    <mergeCell ref="E5:L5"/>
    <mergeCell ref="A1:K1"/>
    <mergeCell ref="A3:K3"/>
    <mergeCell ref="A69:B69"/>
    <mergeCell ref="A4:D4"/>
    <mergeCell ref="A2:K2"/>
    <mergeCell ref="A83:K83"/>
    <mergeCell ref="B73:K73"/>
    <mergeCell ref="B74:K74"/>
    <mergeCell ref="B71:K71"/>
    <mergeCell ref="B72:K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2021-12-20T10:03:13Z</dcterms:modified>
  <cp:category/>
  <cp:version/>
  <cp:contentType/>
  <cp:contentStatus/>
</cp:coreProperties>
</file>