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440" windowHeight="8835"/>
  </bookViews>
  <sheets>
    <sheet name="Лист1" sheetId="1" r:id="rId1"/>
  </sheets>
  <definedNames>
    <definedName name="_GoBack" localSheetId="0">Лист1!$B$52</definedName>
  </definedNames>
  <calcPr calcId="125725"/>
</workbook>
</file>

<file path=xl/calcChain.xml><?xml version="1.0" encoding="utf-8"?>
<calcChain xmlns="http://schemas.openxmlformats.org/spreadsheetml/2006/main">
  <c r="H8" i="1"/>
  <c r="L8" s="1"/>
  <c r="L9" s="1"/>
  <c r="I8" l="1"/>
  <c r="J8" s="1"/>
</calcChain>
</file>

<file path=xl/sharedStrings.xml><?xml version="1.0" encoding="utf-8"?>
<sst xmlns="http://schemas.openxmlformats.org/spreadsheetml/2006/main" count="27" uniqueCount="27">
  <si>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</si>
  <si>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</si>
  <si>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</si>
  <si>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</si>
  <si>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</si>
  <si>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</si>
  <si>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</si>
  <si>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</si>
  <si>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</si>
  <si>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</si>
  <si>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</si>
  <si>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</si>
  <si>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  <charset val="204"/>
      </rPr>
      <t>рын</t>
    </r>
    <r>
      <rPr>
        <sz val="10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</si>
  <si>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</si>
  <si>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t>&lt;33</t>
  </si>
  <si>
    <t>Количество</t>
  </si>
  <si>
    <t>Ед.Измерения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</si>
  <si>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</si>
  <si>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</si>
  <si>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</si>
  <si>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</si>
  <si>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>Поставка угля марки ДР</t>
  </si>
  <si>
    <t>тн</t>
  </si>
  <si>
    <t>Уголь марки ДР (ст. Инта 1)</t>
  </si>
  <si>
    <t xml:space="preserve">Коммерческое предложение №1 </t>
  </si>
  <si>
    <t>Коммерческое предложение №2; №11/01-01 от 11.01.2022г.</t>
  </si>
  <si>
    <t>Коммерческое предложение №3 от 11.01.2022 г. №05/22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</si>
</sst>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vertAlign val="subscript"/>
      <sz val="10"/>
      <color indexed="8"/>
      <name val="Times New Roman"/>
      <family val="1"/>
      <charset val="204"/>
    </font>
    <font>
      <i/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/>
    <xf numFmtId="0" fontId="10" fillId="0" borderId="0" xfId="1" applyFont="1" applyAlignment="1" applyProtection="1">
      <alignment horizontal="left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8" fillId="0" borderId="2" xfId="0" applyFont="1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5" fillId="0" borderId="4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/>
    <xf numFmtId="4" fontId="11" fillId="0" borderId="6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/>
    <xf numFmtId="0" fontId="4" fillId="0" borderId="0" xfId="1" applyAlignment="1" applyProtection="1">
      <alignment horizontal="left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2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91950" y="2028825"/>
          <a:ext cx="11239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0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77150" y="2590800"/>
          <a:ext cx="1019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20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53525" y="2733675"/>
          <a:ext cx="695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D7" zoomScaleNormal="100" workbookViewId="0">
      <selection activeCell="I8" sqref="I8"/>
    </sheetView>
  </sheetViews>
  <sheetFormatPr defaultRowHeight="15"/>
  <cols>
    <col min="1" max="1" width="3.42578125" style="13" customWidth="1"/>
    <col min="2" max="2" width="19.140625" style="13" customWidth="1"/>
    <col min="3" max="3" width="12.42578125" style="13" customWidth="1"/>
    <col min="4" max="4" width="12.28515625" style="13" customWidth="1"/>
    <col min="5" max="5" width="14.42578125" style="13" customWidth="1"/>
    <col min="6" max="6" width="15.85546875" style="13" customWidth="1"/>
    <col min="7" max="7" width="20.28515625" style="21" customWidth="1"/>
    <col min="8" max="8" width="12.42578125" style="13" customWidth="1"/>
    <col min="9" max="9" width="26.42578125" style="13" customWidth="1"/>
    <col min="10" max="10" width="11.140625" style="13" customWidth="1"/>
    <col min="11" max="11" width="22.7109375" style="13" customWidth="1"/>
    <col min="12" max="12" width="28.5703125" style="13" customWidth="1"/>
    <col min="13" max="13" width="22.28515625" style="13" customWidth="1"/>
    <col min="14" max="15" width="9.140625" style="13"/>
    <col min="16" max="16" width="13" style="13" customWidth="1"/>
    <col min="17" max="16384" width="9.140625" style="13"/>
  </cols>
  <sheetData>
    <row r="1" spans="1:14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5"/>
    </row>
    <row r="2" spans="1:14" ht="1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"/>
    </row>
    <row r="3" spans="1:14" ht="25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9"/>
    </row>
    <row r="4" spans="1:14" s="23" customFormat="1" ht="25.5" customHeight="1">
      <c r="A4" s="44" t="s">
        <v>18</v>
      </c>
      <c r="B4" s="44"/>
      <c r="C4" s="44"/>
      <c r="D4" s="44"/>
      <c r="E4" s="47" t="s">
        <v>21</v>
      </c>
      <c r="F4" s="48"/>
      <c r="G4" s="48"/>
      <c r="H4" s="48"/>
      <c r="I4" s="48"/>
      <c r="J4" s="48"/>
      <c r="K4" s="48"/>
      <c r="L4" s="49"/>
    </row>
    <row r="5" spans="1:14" s="23" customFormat="1" ht="25.5" customHeight="1">
      <c r="A5" s="50" t="s">
        <v>19</v>
      </c>
      <c r="B5" s="50"/>
      <c r="C5" s="50"/>
      <c r="D5" s="50"/>
      <c r="E5" s="51" t="s">
        <v>20</v>
      </c>
      <c r="F5" s="52"/>
      <c r="G5" s="52"/>
      <c r="H5" s="52"/>
      <c r="I5" s="52"/>
      <c r="J5" s="52"/>
      <c r="K5" s="52"/>
      <c r="L5" s="53"/>
    </row>
    <row r="6" spans="1:14" s="23" customFormat="1" ht="25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9"/>
    </row>
    <row r="7" spans="1:14" ht="113.25" customHeight="1">
      <c r="A7" s="16" t="s">
        <v>8</v>
      </c>
      <c r="B7" s="16" t="s">
        <v>2</v>
      </c>
      <c r="C7" s="16" t="s">
        <v>16</v>
      </c>
      <c r="D7" s="16" t="s">
        <v>15</v>
      </c>
      <c r="E7" s="16" t="s">
        <v>24</v>
      </c>
      <c r="F7" s="16" t="s">
        <v>25</v>
      </c>
      <c r="G7" s="34" t="s">
        <v>26</v>
      </c>
      <c r="H7" s="16" t="s">
        <v>3</v>
      </c>
      <c r="I7" s="16" t="s">
        <v>17</v>
      </c>
      <c r="J7" s="16" t="s">
        <v>4</v>
      </c>
      <c r="K7" s="16" t="s">
        <v>5</v>
      </c>
      <c r="L7" s="16"/>
    </row>
    <row r="8" spans="1:14" s="22" customFormat="1" ht="40.5" customHeight="1">
      <c r="A8" s="6">
        <v>1</v>
      </c>
      <c r="B8" s="16" t="s">
        <v>23</v>
      </c>
      <c r="C8" s="29" t="s">
        <v>22</v>
      </c>
      <c r="D8" s="16">
        <v>1400</v>
      </c>
      <c r="E8" s="28">
        <v>6170</v>
      </c>
      <c r="F8" s="28">
        <v>6980</v>
      </c>
      <c r="G8" s="35">
        <v>6460</v>
      </c>
      <c r="H8" s="27">
        <f>ROUND(AVERAGE(E8,F8,G8),2)</f>
        <v>6536.67</v>
      </c>
      <c r="I8" s="8">
        <f>ROUND(STDEV(E8:G8),2)</f>
        <v>410.41</v>
      </c>
      <c r="J8" s="7">
        <f>ROUND(I8/H8*100,2)</f>
        <v>6.28</v>
      </c>
      <c r="K8" s="7" t="s">
        <v>14</v>
      </c>
      <c r="L8" s="8">
        <f>H8*D8</f>
        <v>9151338</v>
      </c>
      <c r="M8" s="26"/>
      <c r="N8" s="26"/>
    </row>
    <row r="9" spans="1:14" ht="15" customHeight="1" thickBot="1">
      <c r="A9" s="43" t="s">
        <v>6</v>
      </c>
      <c r="B9" s="43"/>
      <c r="C9" s="17"/>
      <c r="D9" s="46"/>
      <c r="E9" s="46"/>
      <c r="F9" s="46"/>
      <c r="G9" s="46"/>
      <c r="H9" s="43"/>
      <c r="I9" s="43"/>
      <c r="J9" s="43"/>
      <c r="K9" s="31"/>
      <c r="L9" s="25">
        <f>SUM(L8:L8)</f>
        <v>9151338</v>
      </c>
    </row>
    <row r="10" spans="1:14" s="30" customFormat="1" ht="15" customHeight="1" thickTop="1">
      <c r="A10" s="3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3"/>
    </row>
    <row r="11" spans="1:14" ht="15.75">
      <c r="B11" s="18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"/>
    </row>
    <row r="12" spans="1:14" ht="15.75">
      <c r="A12" s="2"/>
      <c r="B12" s="38" t="s">
        <v>9</v>
      </c>
      <c r="C12" s="38"/>
      <c r="D12" s="38"/>
      <c r="E12" s="38"/>
      <c r="F12" s="38"/>
      <c r="G12" s="38"/>
      <c r="H12" s="38"/>
      <c r="I12" s="38"/>
      <c r="J12" s="38"/>
      <c r="K12" s="38"/>
      <c r="L12" s="1"/>
    </row>
    <row r="13" spans="1:14" ht="15.75">
      <c r="B13" s="38" t="s">
        <v>10</v>
      </c>
      <c r="C13" s="38"/>
      <c r="D13" s="38"/>
      <c r="E13" s="38"/>
      <c r="F13" s="38"/>
      <c r="G13" s="38"/>
      <c r="H13" s="38"/>
      <c r="I13" s="38"/>
      <c r="J13" s="38"/>
      <c r="K13" s="38"/>
      <c r="L13" s="1"/>
    </row>
    <row r="14" spans="1:14" ht="15.75">
      <c r="B14" s="38" t="s">
        <v>11</v>
      </c>
      <c r="C14" s="38"/>
      <c r="D14" s="38"/>
      <c r="E14" s="38"/>
      <c r="F14" s="38"/>
      <c r="G14" s="38"/>
      <c r="H14" s="38"/>
      <c r="I14" s="38"/>
      <c r="J14" s="38"/>
      <c r="K14" s="38"/>
      <c r="L14" s="1"/>
    </row>
    <row r="15" spans="1:14" ht="15.75">
      <c r="B15" s="38" t="s">
        <v>12</v>
      </c>
      <c r="C15" s="38"/>
      <c r="D15" s="38"/>
      <c r="E15" s="38"/>
      <c r="F15" s="38"/>
      <c r="G15" s="38"/>
      <c r="H15" s="38"/>
      <c r="I15" s="38"/>
      <c r="J15" s="38"/>
      <c r="K15" s="38"/>
      <c r="L15" s="1"/>
    </row>
    <row r="16" spans="1:14" ht="15" customHeight="1">
      <c r="B16" s="38" t="s">
        <v>13</v>
      </c>
      <c r="C16" s="38"/>
      <c r="D16" s="38"/>
      <c r="E16" s="38"/>
      <c r="F16" s="38"/>
      <c r="G16" s="38"/>
      <c r="H16" s="38"/>
      <c r="I16" s="38"/>
      <c r="J16" s="38"/>
      <c r="K16" s="38"/>
      <c r="L16" s="1"/>
    </row>
    <row r="17" spans="1:12" ht="16.5" customHeight="1">
      <c r="B17" s="38"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1"/>
    </row>
    <row r="18" spans="1:12" ht="15.75">
      <c r="B18" s="19"/>
      <c r="C18" s="19"/>
      <c r="D18" s="19"/>
      <c r="E18" s="19"/>
      <c r="F18" s="19"/>
      <c r="G18" s="20"/>
      <c r="H18" s="19"/>
      <c r="I18" s="19"/>
      <c r="J18" s="19"/>
      <c r="K18" s="19"/>
      <c r="L18" s="1"/>
    </row>
    <row r="19" spans="1:12" ht="15.75">
      <c r="A19" s="10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"/>
    </row>
    <row r="20" spans="1:12" ht="15.75">
      <c r="A20" s="11"/>
      <c r="B20" s="15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1:12" ht="12.75" customHeight="1">
      <c r="A21" s="11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"/>
    </row>
    <row r="22" spans="1:12" ht="13.5" customHeight="1">
      <c r="A22" s="11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</sheetData>
  <mergeCells count="19">
    <mergeCell ref="A1:K1"/>
    <mergeCell ref="A3:K3"/>
    <mergeCell ref="A9:B9"/>
    <mergeCell ref="A4:D4"/>
    <mergeCell ref="A2:K2"/>
    <mergeCell ref="D9:J9"/>
    <mergeCell ref="E4:L4"/>
    <mergeCell ref="A5:D5"/>
    <mergeCell ref="E5:L5"/>
    <mergeCell ref="B10:K10"/>
    <mergeCell ref="A24:K24"/>
    <mergeCell ref="B14:K14"/>
    <mergeCell ref="B15:K15"/>
    <mergeCell ref="B12:K12"/>
    <mergeCell ref="B13:K13"/>
    <mergeCell ref="B19:K19"/>
    <mergeCell ref="B22:K22"/>
    <mergeCell ref="B17:K17"/>
    <mergeCell ref="B16:K16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oleObject progId="Equation.3" shapeId="1028" r:id="rId4"/>
    <oleObject progId="Equation.3" shapeId="1027" r:id="rId5"/>
    <oleObject progId="Equation.3" shapeId="1032" r:id="rId6"/>
    <oleObject progId="Equation.3" shapeId="103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А.Злобин</cp:lastModifiedBy>
  <cp:lastPrinted>2014-08-21T06:40:47Z</cp:lastPrinted>
  <dcterms:created xsi:type="dcterms:W3CDTF">2014-07-02T09:07:27Z</dcterms:created>
  <dcterms:modified xsi:type="dcterms:W3CDTF">2022-01-12T05:35:43Z</dcterms:modified>
</cp:coreProperties>
</file>