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Прилож 2" sheetId="1" r:id="rId1"/>
  </sheets>
  <definedNames>
    <definedName name="OLE_LINK1" localSheetId="0">'Прилож 2'!#REF!</definedName>
  </definedNames>
  <calcPr fullCalcOnLoad="1"/>
</workbook>
</file>

<file path=xl/sharedStrings.xml><?xml version="1.0" encoding="utf-8"?>
<sst xmlns="http://schemas.openxmlformats.org/spreadsheetml/2006/main" count="20" uniqueCount="20">
  <si>
    <t>Используемый метод определения начальной (максимальной) цены договора: метод сопоставимых рыночных цен (анализ рынка).</t>
  </si>
  <si>
    <t>№ п/п</t>
  </si>
  <si>
    <t>Наименование исследований</t>
  </si>
  <si>
    <t>Кол-во</t>
  </si>
  <si>
    <t>Ед. изм.</t>
  </si>
  <si>
    <t>Цена, руб. за единицу товара, работы, услуги</t>
  </si>
  <si>
    <t>Однородность совокупности значений выявленных цен, используемых в расчете Н(М)ЦК, ЦКЕП</t>
  </si>
  <si>
    <t>Начальная (максимальная) цена, руб.</t>
  </si>
  <si>
    <t xml:space="preserve">Источник №1
</t>
  </si>
  <si>
    <t xml:space="preserve">Источник №2
</t>
  </si>
  <si>
    <t xml:space="preserve">Источник №3
</t>
  </si>
  <si>
    <t xml:space="preserve">Средняя арифметическая цена за единицу     &lt;ц&gt; 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</si>
  <si>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</si>
  <si>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</si>
  <si>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>ИТОГО:</t>
  </si>
  <si>
    <t>Обоснование начальной (максимальной) цены договора</t>
  </si>
  <si>
    <t>УТВЕРЖДАЮ
И.о. генерального  директора АО УК"Жилой дом" 
_______________О.В. Калинина</t>
  </si>
  <si>
    <t>УК "Жилой дом»
Поставка бумаги для офисной техники формата А4</t>
  </si>
  <si>
    <t>Поставка бумаги для офисной техники формата А4</t>
  </si>
  <si>
    <t>пачка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</si>
</sst>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52" applyFont="1">
      <alignment/>
      <protection/>
    </xf>
    <xf numFmtId="0" fontId="3" fillId="0" borderId="0" xfId="52" applyFont="1" applyFill="1">
      <alignment/>
      <protection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7" fillId="33" borderId="10" xfId="52" applyFont="1" applyFill="1" applyBorder="1" applyAlignment="1">
      <alignment horizontal="right" vertical="center" textRotation="90" wrapText="1"/>
      <protection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4" fontId="12" fillId="0" borderId="0" xfId="52" applyNumberFormat="1" applyFont="1">
      <alignment/>
      <protection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center"/>
    </xf>
    <xf numFmtId="4" fontId="7" fillId="33" borderId="10" xfId="52" applyNumberFormat="1" applyFont="1" applyFill="1" applyBorder="1" applyAlignment="1">
      <alignment horizontal="right" vertical="center" textRotation="90" wrapText="1"/>
      <protection/>
    </xf>
    <xf numFmtId="4" fontId="4" fillId="0" borderId="0" xfId="52" applyNumberFormat="1" applyFont="1" applyFill="1">
      <alignment/>
      <protection/>
    </xf>
    <xf numFmtId="4" fontId="3" fillId="0" borderId="0" xfId="52" applyNumberFormat="1" applyFont="1" applyFill="1">
      <alignment/>
      <protection/>
    </xf>
    <xf numFmtId="0" fontId="7" fillId="0" borderId="0" xfId="0" applyFont="1" applyAlignment="1">
      <alignment/>
    </xf>
    <xf numFmtId="0" fontId="7" fillId="0" borderId="0" xfId="52" applyFont="1">
      <alignment/>
      <protection/>
    </xf>
    <xf numFmtId="4" fontId="7" fillId="0" borderId="0" xfId="52" applyNumberFormat="1" applyFont="1">
      <alignment/>
      <protection/>
    </xf>
    <xf numFmtId="0" fontId="14" fillId="0" borderId="0" xfId="0" applyFont="1" applyAlignment="1">
      <alignment horizontal="left" vertical="center" wrapText="1"/>
    </xf>
    <xf numFmtId="4" fontId="12" fillId="0" borderId="0" xfId="52" applyNumberFormat="1" applyFont="1" applyAlignment="1">
      <alignment horizontal="left" vertical="center" wrapText="1"/>
      <protection/>
    </xf>
    <xf numFmtId="0" fontId="4" fillId="0" borderId="0" xfId="52" applyFont="1" applyAlignment="1">
      <alignment horizontal="left" vertical="center" wrapText="1"/>
      <protection/>
    </xf>
    <xf numFmtId="0" fontId="14" fillId="0" borderId="0" xfId="52" applyFont="1" applyAlignment="1">
      <alignment horizontal="left" vertical="center" wrapText="1"/>
      <protection/>
    </xf>
    <xf numFmtId="1" fontId="15" fillId="0" borderId="10" xfId="52" applyNumberFormat="1" applyFont="1" applyBorder="1" applyAlignment="1">
      <alignment horizontal="center" vertical="center" wrapText="1"/>
      <protection/>
    </xf>
    <xf numFmtId="1" fontId="15" fillId="0" borderId="0" xfId="52" applyNumberFormat="1" applyFont="1" applyAlignment="1">
      <alignment horizontal="center"/>
      <protection/>
    </xf>
    <xf numFmtId="0" fontId="7" fillId="0" borderId="11" xfId="52" applyFont="1" applyBorder="1" applyAlignment="1">
      <alignment horizontal="center" vertical="center" wrapText="1"/>
      <protection/>
    </xf>
    <xf numFmtId="1" fontId="15" fillId="0" borderId="11" xfId="52" applyNumberFormat="1" applyFont="1" applyBorder="1" applyAlignment="1">
      <alignment horizontal="center" vertical="center" wrapText="1"/>
      <protection/>
    </xf>
    <xf numFmtId="1" fontId="15" fillId="0" borderId="12" xfId="52" applyNumberFormat="1" applyFont="1" applyBorder="1" applyAlignment="1">
      <alignment horizontal="center" vertical="center" wrapText="1"/>
      <protection/>
    </xf>
    <xf numFmtId="0" fontId="17" fillId="0" borderId="0" xfId="52" applyFont="1">
      <alignment/>
      <protection/>
    </xf>
    <xf numFmtId="4" fontId="10" fillId="0" borderId="0" xfId="52" applyNumberFormat="1" applyFont="1" applyBorder="1" applyAlignment="1">
      <alignment horizontal="right" vertical="center" wrapText="1"/>
      <protection/>
    </xf>
    <xf numFmtId="0" fontId="7" fillId="0" borderId="0" xfId="0" applyFont="1" applyAlignment="1">
      <alignment horizontal="center"/>
    </xf>
    <xf numFmtId="1" fontId="17" fillId="0" borderId="10" xfId="52" applyNumberFormat="1" applyFont="1" applyBorder="1" applyAlignment="1">
      <alignment horizontal="center" vertical="center" wrapText="1"/>
      <protection/>
    </xf>
    <xf numFmtId="0" fontId="7" fillId="0" borderId="0" xfId="52" applyFont="1" applyAlignment="1">
      <alignment horizontal="center"/>
      <protection/>
    </xf>
    <xf numFmtId="0" fontId="7" fillId="34" borderId="10" xfId="0" applyFont="1" applyFill="1" applyBorder="1" applyAlignment="1">
      <alignment horizontal="left" vertical="center" wrapText="1"/>
    </xf>
    <xf numFmtId="0" fontId="7" fillId="0" borderId="13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17" fillId="0" borderId="14" xfId="52" applyFont="1" applyBorder="1" applyAlignment="1">
      <alignment horizontal="center" vertical="center" wrapText="1"/>
      <protection/>
    </xf>
    <xf numFmtId="0" fontId="17" fillId="0" borderId="12" xfId="52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0" xfId="52" applyFont="1" applyFill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0" fontId="16" fillId="0" borderId="0" xfId="52" applyFont="1" applyFill="1" applyBorder="1" applyAlignment="1">
      <alignment horizontal="center" vertical="center" wrapText="1"/>
      <protection/>
    </xf>
    <xf numFmtId="0" fontId="4" fillId="0" borderId="0" xfId="52" applyFont="1" applyFill="1" applyAlignment="1">
      <alignment horizontal="center"/>
      <protection/>
    </xf>
    <xf numFmtId="0" fontId="6" fillId="0" borderId="0" xfId="52" applyFont="1" applyBorder="1" applyAlignment="1">
      <alignment horizontal="center" vertical="center" wrapText="1"/>
      <protection/>
    </xf>
    <xf numFmtId="0" fontId="7" fillId="0" borderId="15" xfId="52" applyFont="1" applyBorder="1" applyAlignment="1">
      <alignment horizontal="center" vertical="center" wrapText="1"/>
      <protection/>
    </xf>
    <xf numFmtId="0" fontId="7" fillId="0" borderId="11" xfId="52" applyFont="1" applyBorder="1" applyAlignment="1">
      <alignment horizontal="center" vertical="center" wrapText="1"/>
      <protection/>
    </xf>
    <xf numFmtId="0" fontId="14" fillId="0" borderId="13" xfId="52" applyFont="1" applyBorder="1" applyAlignment="1">
      <alignment horizontal="left" vertical="center" wrapText="1"/>
      <protection/>
    </xf>
    <xf numFmtId="0" fontId="14" fillId="0" borderId="10" xfId="52" applyFont="1" applyBorder="1" applyAlignment="1">
      <alignment horizontal="left" vertical="center" wrapText="1"/>
      <protection/>
    </xf>
    <xf numFmtId="3" fontId="1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/>
    </xf>
    <xf numFmtId="4" fontId="10" fillId="0" borderId="10" xfId="52" applyNumberFormat="1" applyFont="1" applyFill="1" applyBorder="1" applyAlignment="1">
      <alignment horizontal="center" vertical="center" wrapText="1"/>
      <protection/>
    </xf>
    <xf numFmtId="4" fontId="11" fillId="0" borderId="10" xfId="52" applyNumberFormat="1" applyFont="1" applyFill="1" applyBorder="1" applyAlignment="1">
      <alignment horizontal="center" vertical="center"/>
      <protection/>
    </xf>
    <xf numFmtId="4" fontId="10" fillId="0" borderId="12" xfId="52" applyNumberFormat="1" applyFont="1" applyFill="1" applyBorder="1" applyAlignment="1">
      <alignment horizontal="right" vertical="center" wrapText="1"/>
      <protection/>
    </xf>
    <xf numFmtId="4" fontId="17" fillId="0" borderId="0" xfId="52" applyNumberFormat="1" applyFont="1" applyFill="1" applyAlignment="1">
      <alignment horizontal="center"/>
      <protection/>
    </xf>
    <xf numFmtId="4" fontId="12" fillId="0" borderId="0" xfId="52" applyNumberFormat="1" applyFont="1" applyFill="1">
      <alignment/>
      <protection/>
    </xf>
    <xf numFmtId="4" fontId="12" fillId="0" borderId="0" xfId="52" applyNumberFormat="1" applyFont="1" applyFill="1" applyAlignment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7</xdr:row>
      <xdr:rowOff>590550</xdr:rowOff>
    </xdr:from>
    <xdr:to>
      <xdr:col>8</xdr:col>
      <xdr:colOff>904875</xdr:colOff>
      <xdr:row>7</xdr:row>
      <xdr:rowOff>1066800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3876675"/>
          <a:ext cx="809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</xdr:colOff>
      <xdr:row>7</xdr:row>
      <xdr:rowOff>990600</xdr:rowOff>
    </xdr:from>
    <xdr:to>
      <xdr:col>9</xdr:col>
      <xdr:colOff>819150</xdr:colOff>
      <xdr:row>7</xdr:row>
      <xdr:rowOff>1362075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48875" y="42767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6"/>
  <sheetViews>
    <sheetView tabSelected="1" zoomScaleSheetLayoutView="80" zoomScalePageLayoutView="0" workbookViewId="0" topLeftCell="A7">
      <selection activeCell="B14" sqref="B14"/>
    </sheetView>
  </sheetViews>
  <sheetFormatPr defaultColWidth="8.8515625" defaultRowHeight="12.75"/>
  <cols>
    <col min="1" max="1" width="5.8515625" style="1" customWidth="1"/>
    <col min="2" max="2" width="76.28125" style="22" customWidth="1"/>
    <col min="3" max="3" width="6.00390625" style="32" customWidth="1"/>
    <col min="4" max="4" width="6.140625" style="32" customWidth="1"/>
    <col min="5" max="5" width="8.57421875" style="15" customWidth="1"/>
    <col min="6" max="6" width="9.421875" style="2" customWidth="1"/>
    <col min="7" max="7" width="9.7109375" style="2" customWidth="1"/>
    <col min="8" max="8" width="12.8515625" style="17" customWidth="1"/>
    <col min="9" max="9" width="14.00390625" style="17" customWidth="1"/>
    <col min="10" max="10" width="14.57421875" style="17" customWidth="1"/>
    <col min="11" max="11" width="16.57421875" style="28" customWidth="1"/>
    <col min="12" max="16384" width="8.8515625" style="17" customWidth="1"/>
  </cols>
  <sheetData>
    <row r="1" spans="1:252" ht="64.5" customHeight="1">
      <c r="A1" s="3"/>
      <c r="B1" s="19"/>
      <c r="C1" s="30"/>
      <c r="D1" s="30"/>
      <c r="E1" s="11"/>
      <c r="F1" s="4"/>
      <c r="G1" s="4"/>
      <c r="H1" s="16"/>
      <c r="I1" s="38" t="s">
        <v>16</v>
      </c>
      <c r="J1" s="38"/>
      <c r="K1" s="38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</row>
    <row r="2" spans="1:252" ht="19.5" customHeight="1">
      <c r="A2" s="5"/>
      <c r="B2" s="19"/>
      <c r="C2" s="30"/>
      <c r="D2" s="30"/>
      <c r="E2" s="12"/>
      <c r="F2" s="6"/>
      <c r="G2" s="6"/>
      <c r="H2" s="16"/>
      <c r="I2" s="39"/>
      <c r="J2" s="39"/>
      <c r="K2" s="39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</row>
    <row r="3" spans="1:252" ht="35.25" customHeight="1">
      <c r="A3" s="40" t="s">
        <v>15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</row>
    <row r="4" spans="1:252" ht="60" customHeight="1">
      <c r="A4" s="42" t="s">
        <v>17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</row>
    <row r="5" spans="1:11" ht="27.75" customHeight="1">
      <c r="A5" s="41" t="s">
        <v>0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13.5" customHeight="1" thickBo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 ht="38.25" customHeight="1">
      <c r="A7" s="45" t="s">
        <v>1</v>
      </c>
      <c r="B7" s="47" t="s">
        <v>2</v>
      </c>
      <c r="C7" s="34" t="s">
        <v>3</v>
      </c>
      <c r="D7" s="34" t="s">
        <v>4</v>
      </c>
      <c r="E7" s="34" t="s">
        <v>5</v>
      </c>
      <c r="F7" s="34"/>
      <c r="G7" s="34"/>
      <c r="H7" s="34" t="s">
        <v>6</v>
      </c>
      <c r="I7" s="34"/>
      <c r="J7" s="34"/>
      <c r="K7" s="36" t="s">
        <v>7</v>
      </c>
    </row>
    <row r="8" spans="1:11" ht="117" customHeight="1">
      <c r="A8" s="46"/>
      <c r="B8" s="48"/>
      <c r="C8" s="35"/>
      <c r="D8" s="35"/>
      <c r="E8" s="13" t="s">
        <v>8</v>
      </c>
      <c r="F8" s="7" t="s">
        <v>9</v>
      </c>
      <c r="G8" s="7" t="s">
        <v>10</v>
      </c>
      <c r="H8" s="8" t="s">
        <v>11</v>
      </c>
      <c r="I8" s="8" t="s">
        <v>12</v>
      </c>
      <c r="J8" s="9" t="s">
        <v>13</v>
      </c>
      <c r="K8" s="37"/>
    </row>
    <row r="9" spans="1:11" s="24" customFormat="1" ht="12.75">
      <c r="A9" s="26">
        <v>1</v>
      </c>
      <c r="B9" s="23">
        <v>2</v>
      </c>
      <c r="C9" s="31">
        <v>3</v>
      </c>
      <c r="D9" s="31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7">
        <v>11</v>
      </c>
    </row>
    <row r="10" spans="1:13" ht="15">
      <c r="A10" s="25">
        <v>1</v>
      </c>
      <c r="B10" s="33" t="s">
        <v>18</v>
      </c>
      <c r="C10" s="49">
        <v>675</v>
      </c>
      <c r="D10" s="50" t="s">
        <v>19</v>
      </c>
      <c r="E10" s="51">
        <v>306.1</v>
      </c>
      <c r="F10" s="51">
        <v>300.1</v>
      </c>
      <c r="G10" s="51">
        <v>318.11</v>
      </c>
      <c r="H10" s="52">
        <f>(E10+F10+G10)/3</f>
        <v>308.10333333333335</v>
      </c>
      <c r="I10" s="53">
        <f>STDEV(E10:G10)</f>
        <v>9.17060703188907</v>
      </c>
      <c r="J10" s="53">
        <f>I10/H10*100</f>
        <v>2.9764712158980435</v>
      </c>
      <c r="K10" s="54">
        <v>207967.5</v>
      </c>
      <c r="M10" s="18"/>
    </row>
    <row r="11" spans="2:13" s="10" customFormat="1" ht="15.75">
      <c r="B11" s="20"/>
      <c r="C11" s="55"/>
      <c r="D11" s="55"/>
      <c r="E11" s="56"/>
      <c r="F11" s="56"/>
      <c r="G11" s="56"/>
      <c r="H11" s="56"/>
      <c r="I11" s="56"/>
      <c r="J11" s="57" t="s">
        <v>14</v>
      </c>
      <c r="K11" s="54">
        <v>207967.5</v>
      </c>
      <c r="M11" s="18"/>
    </row>
    <row r="12" spans="2:13" ht="15.75">
      <c r="B12" s="21"/>
      <c r="E12" s="14"/>
      <c r="F12" s="43"/>
      <c r="G12" s="43"/>
      <c r="H12" s="43"/>
      <c r="K12" s="29"/>
      <c r="M12" s="18"/>
    </row>
    <row r="13" ht="15">
      <c r="K13" s="29"/>
    </row>
    <row r="14" ht="15">
      <c r="K14" s="29"/>
    </row>
    <row r="15" ht="15">
      <c r="K15" s="29"/>
    </row>
    <row r="16" ht="15">
      <c r="K16" s="29"/>
    </row>
  </sheetData>
  <sheetProtection selectLockedCells="1" selectUnlockedCells="1"/>
  <mergeCells count="14">
    <mergeCell ref="F12:H12"/>
    <mergeCell ref="A6:K6"/>
    <mergeCell ref="A7:A8"/>
    <mergeCell ref="B7:B8"/>
    <mergeCell ref="C7:C8"/>
    <mergeCell ref="D7:D8"/>
    <mergeCell ref="E7:G7"/>
    <mergeCell ref="H7:J7"/>
    <mergeCell ref="K7:K8"/>
    <mergeCell ref="I1:K1"/>
    <mergeCell ref="I2:K2"/>
    <mergeCell ref="A3:K3"/>
    <mergeCell ref="A5:K5"/>
    <mergeCell ref="A4:K4"/>
  </mergeCells>
  <printOptions horizontalCentered="1"/>
  <pageMargins left="0.4330708661417323" right="0.2362204724409449" top="0.35433070866141736" bottom="0.35433070866141736" header="0.5118110236220472" footer="0.5118110236220472"/>
  <pageSetup fitToHeight="100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 8</cp:lastModifiedBy>
  <cp:lastPrinted>2021-04-30T10:26:06Z</cp:lastPrinted>
  <dcterms:created xsi:type="dcterms:W3CDTF">2018-01-24T07:12:34Z</dcterms:created>
  <dcterms:modified xsi:type="dcterms:W3CDTF">2022-01-14T13:17:22Z</dcterms:modified>
  <cp:category/>
  <cp:version/>
  <cp:contentType/>
  <cp:contentStatus/>
</cp:coreProperties>
</file>