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5570" windowHeight="11910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9" i="1" l="1"/>
  <c r="K9" i="1" s="1"/>
  <c r="J10" i="1"/>
  <c r="K10" i="1" s="1"/>
  <c r="J11" i="1"/>
  <c r="K11" i="1" s="1"/>
  <c r="H9" i="1"/>
  <c r="H10" i="1"/>
  <c r="H11" i="1"/>
  <c r="G9" i="1"/>
  <c r="G10" i="1"/>
  <c r="K12" i="1" l="1"/>
  <c r="I10" i="1"/>
  <c r="I11" i="1"/>
  <c r="I9" i="1"/>
</calcChain>
</file>

<file path=xl/sharedStrings.xml><?xml version="1.0" encoding="utf-8"?>
<sst xmlns="http://schemas.openxmlformats.org/spreadsheetml/2006/main" count="25" uniqueCount="23">
  <si>
    <t>РАСЧЕТ И ОБОСНОВАНИЕ НАЧАЛЬНОЙ (МАКСИМАЛЬНОЙ) ЦЕНЫ ДОГОВОРА</t>
  </si>
  <si>
    <t>Основные характеристики объекта закупки</t>
  </si>
  <si>
    <t xml:space="preserve">Используемый метод определения НМЦД с обоснованием
</t>
  </si>
  <si>
    <t xml:space="preserve">Определение НМЦК (НМЦД) произведено методом сопоставимых рыночных цен (анализа рынка).
где:  - НМЦК (НМЦД),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 -  цена единицы товара, работы, услуги, представленная в источнике с номером i
</t>
  </si>
  <si>
    <t>Ед. изм.</t>
  </si>
  <si>
    <t>Кол-во</t>
  </si>
  <si>
    <t>Среднее арифметическое значение цены &lt;Ц&gt;</t>
  </si>
  <si>
    <t>Среднее квадратичное отклонение -(Ϭ)</t>
  </si>
  <si>
    <t>Коэффициент вариации-(V), должен быть &lt;33%</t>
  </si>
  <si>
    <t>НМЦД за единицу с НДС</t>
  </si>
  <si>
    <t>НМЦД с НДС</t>
  </si>
  <si>
    <t>ИТОГО:</t>
  </si>
  <si>
    <t>Наименование товара  (работы, услуги)</t>
  </si>
  <si>
    <t xml:space="preserve">                               </t>
  </si>
  <si>
    <t>Общество с ограниченной ответственностью "Полярный круг"</t>
  </si>
  <si>
    <t>Главный юрист                                     Ртищева А.Р.</t>
  </si>
  <si>
    <t>Ценовое предложение (за 1ед.услуги)</t>
  </si>
  <si>
    <t xml:space="preserve">на оказание услуг на поставку нефтепродуктов </t>
  </si>
  <si>
    <t xml:space="preserve">Оказание услуг на оставку нефтепродуктов </t>
  </si>
  <si>
    <t>3) Топливо дизельное ЕВРО</t>
  </si>
  <si>
    <t>1) Бензин автомобильный АИ-92</t>
  </si>
  <si>
    <t>2) Бензин автомобильный АИ-95</t>
  </si>
  <si>
    <t>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</si>
</sst>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>
      <alignment vertical="top" wrapText="1"/>
    </xf>
    <xf numFmtId="0" fontId="4" fillId="0" borderId="0" xfId="0" applyFont="1"/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/>
    <xf numFmtId="4" fontId="3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2" fillId="0" borderId="1" xfId="0" applyFont="1" applyBorder="1" applyAlignment="1">
      <alignment vertical="center" wrapText="1"/>
    </xf>
    <xf numFmtId="4" fontId="9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752474</xdr:colOff>
      <xdr:row>5</xdr:row>
      <xdr:rowOff>106680</xdr:rowOff>
    </xdr:from>
    <xdr:to>
      <xdr:col>7</xdr:col>
      <xdr:colOff>828674</xdr:colOff>
      <xdr:row>5</xdr:row>
      <xdr:rowOff>586740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5D241A81-F210-4499-944D-F3096739B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4" y="1544955"/>
          <a:ext cx="1838325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selection activeCell="I14" sqref="I14"/>
    </sheetView>
  </sheetViews>
  <sheetFormatPr defaultColWidth="9" defaultRowHeight="23.45" customHeight="1" x14ac:dyDescent="0.2"/>
  <cols>
    <col min="1" max="1" width="56.28515625" style="10" customWidth="1"/>
    <col min="2" max="2" width="5" style="10" customWidth="1"/>
    <col min="3" max="3" width="9" style="10" bestFit="1" customWidth="1"/>
    <col min="4" max="4" width="11.28515625" style="10" bestFit="1" customWidth="1"/>
    <col min="5" max="6" width="11.28515625" style="10" customWidth="1"/>
    <col min="7" max="7" width="15.140625" style="10" customWidth="1"/>
    <col min="8" max="8" width="12.7109375" style="10" customWidth="1"/>
    <col min="9" max="9" width="12.42578125" style="10" customWidth="1"/>
    <col min="10" max="10" width="11.7109375" style="10" customWidth="1"/>
    <col min="11" max="11" width="18.7109375" style="10" customWidth="1"/>
    <col min="12" max="252" width="9" style="10"/>
    <col min="253" max="253" width="29.42578125" style="10" customWidth="1"/>
    <col min="254" max="254" width="6.28515625" style="10" bestFit="1" customWidth="1"/>
    <col min="255" max="255" width="7" style="10" bestFit="1" customWidth="1"/>
    <col min="256" max="258" width="11.28515625" style="10" bestFit="1" customWidth="1"/>
    <col min="259" max="259" width="15.140625" style="10" customWidth="1"/>
    <col min="260" max="260" width="12.7109375" style="10" customWidth="1"/>
    <col min="261" max="261" width="12.42578125" style="10" customWidth="1"/>
    <col min="262" max="262" width="10.42578125" style="10" customWidth="1"/>
    <col min="263" max="263" width="11.5703125" style="10" customWidth="1"/>
    <col min="264" max="508" width="9" style="10"/>
    <col min="509" max="509" width="29.42578125" style="10" customWidth="1"/>
    <col min="510" max="510" width="6.28515625" style="10" bestFit="1" customWidth="1"/>
    <col min="511" max="511" width="7" style="10" bestFit="1" customWidth="1"/>
    <col min="512" max="514" width="11.28515625" style="10" bestFit="1" customWidth="1"/>
    <col min="515" max="515" width="15.140625" style="10" customWidth="1"/>
    <col min="516" max="516" width="12.7109375" style="10" customWidth="1"/>
    <col min="517" max="517" width="12.42578125" style="10" customWidth="1"/>
    <col min="518" max="518" width="10.42578125" style="10" customWidth="1"/>
    <col min="519" max="519" width="11.5703125" style="10" customWidth="1"/>
    <col min="520" max="764" width="9" style="10"/>
    <col min="765" max="765" width="29.42578125" style="10" customWidth="1"/>
    <col min="766" max="766" width="6.28515625" style="10" bestFit="1" customWidth="1"/>
    <col min="767" max="767" width="7" style="10" bestFit="1" customWidth="1"/>
    <col min="768" max="770" width="11.28515625" style="10" bestFit="1" customWidth="1"/>
    <col min="771" max="771" width="15.140625" style="10" customWidth="1"/>
    <col min="772" max="772" width="12.7109375" style="10" customWidth="1"/>
    <col min="773" max="773" width="12.42578125" style="10" customWidth="1"/>
    <col min="774" max="774" width="10.42578125" style="10" customWidth="1"/>
    <col min="775" max="775" width="11.5703125" style="10" customWidth="1"/>
    <col min="776" max="1020" width="9" style="10"/>
    <col min="1021" max="1021" width="29.42578125" style="10" customWidth="1"/>
    <col min="1022" max="1022" width="6.28515625" style="10" bestFit="1" customWidth="1"/>
    <col min="1023" max="1023" width="7" style="10" bestFit="1" customWidth="1"/>
    <col min="1024" max="1026" width="11.28515625" style="10" bestFit="1" customWidth="1"/>
    <col min="1027" max="1027" width="15.140625" style="10" customWidth="1"/>
    <col min="1028" max="1028" width="12.7109375" style="10" customWidth="1"/>
    <col min="1029" max="1029" width="12.42578125" style="10" customWidth="1"/>
    <col min="1030" max="1030" width="10.42578125" style="10" customWidth="1"/>
    <col min="1031" max="1031" width="11.5703125" style="10" customWidth="1"/>
    <col min="1032" max="1276" width="9" style="10"/>
    <col min="1277" max="1277" width="29.42578125" style="10" customWidth="1"/>
    <col min="1278" max="1278" width="6.28515625" style="10" bestFit="1" customWidth="1"/>
    <col min="1279" max="1279" width="7" style="10" bestFit="1" customWidth="1"/>
    <col min="1280" max="1282" width="11.28515625" style="10" bestFit="1" customWidth="1"/>
    <col min="1283" max="1283" width="15.140625" style="10" customWidth="1"/>
    <col min="1284" max="1284" width="12.7109375" style="10" customWidth="1"/>
    <col min="1285" max="1285" width="12.42578125" style="10" customWidth="1"/>
    <col min="1286" max="1286" width="10.42578125" style="10" customWidth="1"/>
    <col min="1287" max="1287" width="11.5703125" style="10" customWidth="1"/>
    <col min="1288" max="1532" width="9" style="10"/>
    <col min="1533" max="1533" width="29.42578125" style="10" customWidth="1"/>
    <col min="1534" max="1534" width="6.28515625" style="10" bestFit="1" customWidth="1"/>
    <col min="1535" max="1535" width="7" style="10" bestFit="1" customWidth="1"/>
    <col min="1536" max="1538" width="11.28515625" style="10" bestFit="1" customWidth="1"/>
    <col min="1539" max="1539" width="15.140625" style="10" customWidth="1"/>
    <col min="1540" max="1540" width="12.7109375" style="10" customWidth="1"/>
    <col min="1541" max="1541" width="12.42578125" style="10" customWidth="1"/>
    <col min="1542" max="1542" width="10.42578125" style="10" customWidth="1"/>
    <col min="1543" max="1543" width="11.5703125" style="10" customWidth="1"/>
    <col min="1544" max="1788" width="9" style="10"/>
    <col min="1789" max="1789" width="29.42578125" style="10" customWidth="1"/>
    <col min="1790" max="1790" width="6.28515625" style="10" bestFit="1" customWidth="1"/>
    <col min="1791" max="1791" width="7" style="10" bestFit="1" customWidth="1"/>
    <col min="1792" max="1794" width="11.28515625" style="10" bestFit="1" customWidth="1"/>
    <col min="1795" max="1795" width="15.140625" style="10" customWidth="1"/>
    <col min="1796" max="1796" width="12.7109375" style="10" customWidth="1"/>
    <col min="1797" max="1797" width="12.42578125" style="10" customWidth="1"/>
    <col min="1798" max="1798" width="10.42578125" style="10" customWidth="1"/>
    <col min="1799" max="1799" width="11.5703125" style="10" customWidth="1"/>
    <col min="1800" max="2044" width="9" style="10"/>
    <col min="2045" max="2045" width="29.42578125" style="10" customWidth="1"/>
    <col min="2046" max="2046" width="6.28515625" style="10" bestFit="1" customWidth="1"/>
    <col min="2047" max="2047" width="7" style="10" bestFit="1" customWidth="1"/>
    <col min="2048" max="2050" width="11.28515625" style="10" bestFit="1" customWidth="1"/>
    <col min="2051" max="2051" width="15.140625" style="10" customWidth="1"/>
    <col min="2052" max="2052" width="12.7109375" style="10" customWidth="1"/>
    <col min="2053" max="2053" width="12.42578125" style="10" customWidth="1"/>
    <col min="2054" max="2054" width="10.42578125" style="10" customWidth="1"/>
    <col min="2055" max="2055" width="11.5703125" style="10" customWidth="1"/>
    <col min="2056" max="2300" width="9" style="10"/>
    <col min="2301" max="2301" width="29.42578125" style="10" customWidth="1"/>
    <col min="2302" max="2302" width="6.28515625" style="10" bestFit="1" customWidth="1"/>
    <col min="2303" max="2303" width="7" style="10" bestFit="1" customWidth="1"/>
    <col min="2304" max="2306" width="11.28515625" style="10" bestFit="1" customWidth="1"/>
    <col min="2307" max="2307" width="15.140625" style="10" customWidth="1"/>
    <col min="2308" max="2308" width="12.7109375" style="10" customWidth="1"/>
    <col min="2309" max="2309" width="12.42578125" style="10" customWidth="1"/>
    <col min="2310" max="2310" width="10.42578125" style="10" customWidth="1"/>
    <col min="2311" max="2311" width="11.5703125" style="10" customWidth="1"/>
    <col min="2312" max="2556" width="9" style="10"/>
    <col min="2557" max="2557" width="29.42578125" style="10" customWidth="1"/>
    <col min="2558" max="2558" width="6.28515625" style="10" bestFit="1" customWidth="1"/>
    <col min="2559" max="2559" width="7" style="10" bestFit="1" customWidth="1"/>
    <col min="2560" max="2562" width="11.28515625" style="10" bestFit="1" customWidth="1"/>
    <col min="2563" max="2563" width="15.140625" style="10" customWidth="1"/>
    <col min="2564" max="2564" width="12.7109375" style="10" customWidth="1"/>
    <col min="2565" max="2565" width="12.42578125" style="10" customWidth="1"/>
    <col min="2566" max="2566" width="10.42578125" style="10" customWidth="1"/>
    <col min="2567" max="2567" width="11.5703125" style="10" customWidth="1"/>
    <col min="2568" max="2812" width="9" style="10"/>
    <col min="2813" max="2813" width="29.42578125" style="10" customWidth="1"/>
    <col min="2814" max="2814" width="6.28515625" style="10" bestFit="1" customWidth="1"/>
    <col min="2815" max="2815" width="7" style="10" bestFit="1" customWidth="1"/>
    <col min="2816" max="2818" width="11.28515625" style="10" bestFit="1" customWidth="1"/>
    <col min="2819" max="2819" width="15.140625" style="10" customWidth="1"/>
    <col min="2820" max="2820" width="12.7109375" style="10" customWidth="1"/>
    <col min="2821" max="2821" width="12.42578125" style="10" customWidth="1"/>
    <col min="2822" max="2822" width="10.42578125" style="10" customWidth="1"/>
    <col min="2823" max="2823" width="11.5703125" style="10" customWidth="1"/>
    <col min="2824" max="3068" width="9" style="10"/>
    <col min="3069" max="3069" width="29.42578125" style="10" customWidth="1"/>
    <col min="3070" max="3070" width="6.28515625" style="10" bestFit="1" customWidth="1"/>
    <col min="3071" max="3071" width="7" style="10" bestFit="1" customWidth="1"/>
    <col min="3072" max="3074" width="11.28515625" style="10" bestFit="1" customWidth="1"/>
    <col min="3075" max="3075" width="15.140625" style="10" customWidth="1"/>
    <col min="3076" max="3076" width="12.7109375" style="10" customWidth="1"/>
    <col min="3077" max="3077" width="12.42578125" style="10" customWidth="1"/>
    <col min="3078" max="3078" width="10.42578125" style="10" customWidth="1"/>
    <col min="3079" max="3079" width="11.5703125" style="10" customWidth="1"/>
    <col min="3080" max="3324" width="9" style="10"/>
    <col min="3325" max="3325" width="29.42578125" style="10" customWidth="1"/>
    <col min="3326" max="3326" width="6.28515625" style="10" bestFit="1" customWidth="1"/>
    <col min="3327" max="3327" width="7" style="10" bestFit="1" customWidth="1"/>
    <col min="3328" max="3330" width="11.28515625" style="10" bestFit="1" customWidth="1"/>
    <col min="3331" max="3331" width="15.140625" style="10" customWidth="1"/>
    <col min="3332" max="3332" width="12.7109375" style="10" customWidth="1"/>
    <col min="3333" max="3333" width="12.42578125" style="10" customWidth="1"/>
    <col min="3334" max="3334" width="10.42578125" style="10" customWidth="1"/>
    <col min="3335" max="3335" width="11.5703125" style="10" customWidth="1"/>
    <col min="3336" max="3580" width="9" style="10"/>
    <col min="3581" max="3581" width="29.42578125" style="10" customWidth="1"/>
    <col min="3582" max="3582" width="6.28515625" style="10" bestFit="1" customWidth="1"/>
    <col min="3583" max="3583" width="7" style="10" bestFit="1" customWidth="1"/>
    <col min="3584" max="3586" width="11.28515625" style="10" bestFit="1" customWidth="1"/>
    <col min="3587" max="3587" width="15.140625" style="10" customWidth="1"/>
    <col min="3588" max="3588" width="12.7109375" style="10" customWidth="1"/>
    <col min="3589" max="3589" width="12.42578125" style="10" customWidth="1"/>
    <col min="3590" max="3590" width="10.42578125" style="10" customWidth="1"/>
    <col min="3591" max="3591" width="11.5703125" style="10" customWidth="1"/>
    <col min="3592" max="3836" width="9" style="10"/>
    <col min="3837" max="3837" width="29.42578125" style="10" customWidth="1"/>
    <col min="3838" max="3838" width="6.28515625" style="10" bestFit="1" customWidth="1"/>
    <col min="3839" max="3839" width="7" style="10" bestFit="1" customWidth="1"/>
    <col min="3840" max="3842" width="11.28515625" style="10" bestFit="1" customWidth="1"/>
    <col min="3843" max="3843" width="15.140625" style="10" customWidth="1"/>
    <col min="3844" max="3844" width="12.7109375" style="10" customWidth="1"/>
    <col min="3845" max="3845" width="12.42578125" style="10" customWidth="1"/>
    <col min="3846" max="3846" width="10.42578125" style="10" customWidth="1"/>
    <col min="3847" max="3847" width="11.5703125" style="10" customWidth="1"/>
    <col min="3848" max="4092" width="9" style="10"/>
    <col min="4093" max="4093" width="29.42578125" style="10" customWidth="1"/>
    <col min="4094" max="4094" width="6.28515625" style="10" bestFit="1" customWidth="1"/>
    <col min="4095" max="4095" width="7" style="10" bestFit="1" customWidth="1"/>
    <col min="4096" max="4098" width="11.28515625" style="10" bestFit="1" customWidth="1"/>
    <col min="4099" max="4099" width="15.140625" style="10" customWidth="1"/>
    <col min="4100" max="4100" width="12.7109375" style="10" customWidth="1"/>
    <col min="4101" max="4101" width="12.42578125" style="10" customWidth="1"/>
    <col min="4102" max="4102" width="10.42578125" style="10" customWidth="1"/>
    <col min="4103" max="4103" width="11.5703125" style="10" customWidth="1"/>
    <col min="4104" max="4348" width="9" style="10"/>
    <col min="4349" max="4349" width="29.42578125" style="10" customWidth="1"/>
    <col min="4350" max="4350" width="6.28515625" style="10" bestFit="1" customWidth="1"/>
    <col min="4351" max="4351" width="7" style="10" bestFit="1" customWidth="1"/>
    <col min="4352" max="4354" width="11.28515625" style="10" bestFit="1" customWidth="1"/>
    <col min="4355" max="4355" width="15.140625" style="10" customWidth="1"/>
    <col min="4356" max="4356" width="12.7109375" style="10" customWidth="1"/>
    <col min="4357" max="4357" width="12.42578125" style="10" customWidth="1"/>
    <col min="4358" max="4358" width="10.42578125" style="10" customWidth="1"/>
    <col min="4359" max="4359" width="11.5703125" style="10" customWidth="1"/>
    <col min="4360" max="4604" width="9" style="10"/>
    <col min="4605" max="4605" width="29.42578125" style="10" customWidth="1"/>
    <col min="4606" max="4606" width="6.28515625" style="10" bestFit="1" customWidth="1"/>
    <col min="4607" max="4607" width="7" style="10" bestFit="1" customWidth="1"/>
    <col min="4608" max="4610" width="11.28515625" style="10" bestFit="1" customWidth="1"/>
    <col min="4611" max="4611" width="15.140625" style="10" customWidth="1"/>
    <col min="4612" max="4612" width="12.7109375" style="10" customWidth="1"/>
    <col min="4613" max="4613" width="12.42578125" style="10" customWidth="1"/>
    <col min="4614" max="4614" width="10.42578125" style="10" customWidth="1"/>
    <col min="4615" max="4615" width="11.5703125" style="10" customWidth="1"/>
    <col min="4616" max="4860" width="9" style="10"/>
    <col min="4861" max="4861" width="29.42578125" style="10" customWidth="1"/>
    <col min="4862" max="4862" width="6.28515625" style="10" bestFit="1" customWidth="1"/>
    <col min="4863" max="4863" width="7" style="10" bestFit="1" customWidth="1"/>
    <col min="4864" max="4866" width="11.28515625" style="10" bestFit="1" customWidth="1"/>
    <col min="4867" max="4867" width="15.140625" style="10" customWidth="1"/>
    <col min="4868" max="4868" width="12.7109375" style="10" customWidth="1"/>
    <col min="4869" max="4869" width="12.42578125" style="10" customWidth="1"/>
    <col min="4870" max="4870" width="10.42578125" style="10" customWidth="1"/>
    <col min="4871" max="4871" width="11.5703125" style="10" customWidth="1"/>
    <col min="4872" max="5116" width="9" style="10"/>
    <col min="5117" max="5117" width="29.42578125" style="10" customWidth="1"/>
    <col min="5118" max="5118" width="6.28515625" style="10" bestFit="1" customWidth="1"/>
    <col min="5119" max="5119" width="7" style="10" bestFit="1" customWidth="1"/>
    <col min="5120" max="5122" width="11.28515625" style="10" bestFit="1" customWidth="1"/>
    <col min="5123" max="5123" width="15.140625" style="10" customWidth="1"/>
    <col min="5124" max="5124" width="12.7109375" style="10" customWidth="1"/>
    <col min="5125" max="5125" width="12.42578125" style="10" customWidth="1"/>
    <col min="5126" max="5126" width="10.42578125" style="10" customWidth="1"/>
    <col min="5127" max="5127" width="11.5703125" style="10" customWidth="1"/>
    <col min="5128" max="5372" width="9" style="10"/>
    <col min="5373" max="5373" width="29.42578125" style="10" customWidth="1"/>
    <col min="5374" max="5374" width="6.28515625" style="10" bestFit="1" customWidth="1"/>
    <col min="5375" max="5375" width="7" style="10" bestFit="1" customWidth="1"/>
    <col min="5376" max="5378" width="11.28515625" style="10" bestFit="1" customWidth="1"/>
    <col min="5379" max="5379" width="15.140625" style="10" customWidth="1"/>
    <col min="5380" max="5380" width="12.7109375" style="10" customWidth="1"/>
    <col min="5381" max="5381" width="12.42578125" style="10" customWidth="1"/>
    <col min="5382" max="5382" width="10.42578125" style="10" customWidth="1"/>
    <col min="5383" max="5383" width="11.5703125" style="10" customWidth="1"/>
    <col min="5384" max="5628" width="9" style="10"/>
    <col min="5629" max="5629" width="29.42578125" style="10" customWidth="1"/>
    <col min="5630" max="5630" width="6.28515625" style="10" bestFit="1" customWidth="1"/>
    <col min="5631" max="5631" width="7" style="10" bestFit="1" customWidth="1"/>
    <col min="5632" max="5634" width="11.28515625" style="10" bestFit="1" customWidth="1"/>
    <col min="5635" max="5635" width="15.140625" style="10" customWidth="1"/>
    <col min="5636" max="5636" width="12.7109375" style="10" customWidth="1"/>
    <col min="5637" max="5637" width="12.42578125" style="10" customWidth="1"/>
    <col min="5638" max="5638" width="10.42578125" style="10" customWidth="1"/>
    <col min="5639" max="5639" width="11.5703125" style="10" customWidth="1"/>
    <col min="5640" max="5884" width="9" style="10"/>
    <col min="5885" max="5885" width="29.42578125" style="10" customWidth="1"/>
    <col min="5886" max="5886" width="6.28515625" style="10" bestFit="1" customWidth="1"/>
    <col min="5887" max="5887" width="7" style="10" bestFit="1" customWidth="1"/>
    <col min="5888" max="5890" width="11.28515625" style="10" bestFit="1" customWidth="1"/>
    <col min="5891" max="5891" width="15.140625" style="10" customWidth="1"/>
    <col min="5892" max="5892" width="12.7109375" style="10" customWidth="1"/>
    <col min="5893" max="5893" width="12.42578125" style="10" customWidth="1"/>
    <col min="5894" max="5894" width="10.42578125" style="10" customWidth="1"/>
    <col min="5895" max="5895" width="11.5703125" style="10" customWidth="1"/>
    <col min="5896" max="6140" width="9" style="10"/>
    <col min="6141" max="6141" width="29.42578125" style="10" customWidth="1"/>
    <col min="6142" max="6142" width="6.28515625" style="10" bestFit="1" customWidth="1"/>
    <col min="6143" max="6143" width="7" style="10" bestFit="1" customWidth="1"/>
    <col min="6144" max="6146" width="11.28515625" style="10" bestFit="1" customWidth="1"/>
    <col min="6147" max="6147" width="15.140625" style="10" customWidth="1"/>
    <col min="6148" max="6148" width="12.7109375" style="10" customWidth="1"/>
    <col min="6149" max="6149" width="12.42578125" style="10" customWidth="1"/>
    <col min="6150" max="6150" width="10.42578125" style="10" customWidth="1"/>
    <col min="6151" max="6151" width="11.5703125" style="10" customWidth="1"/>
    <col min="6152" max="6396" width="9" style="10"/>
    <col min="6397" max="6397" width="29.42578125" style="10" customWidth="1"/>
    <col min="6398" max="6398" width="6.28515625" style="10" bestFit="1" customWidth="1"/>
    <col min="6399" max="6399" width="7" style="10" bestFit="1" customWidth="1"/>
    <col min="6400" max="6402" width="11.28515625" style="10" bestFit="1" customWidth="1"/>
    <col min="6403" max="6403" width="15.140625" style="10" customWidth="1"/>
    <col min="6404" max="6404" width="12.7109375" style="10" customWidth="1"/>
    <col min="6405" max="6405" width="12.42578125" style="10" customWidth="1"/>
    <col min="6406" max="6406" width="10.42578125" style="10" customWidth="1"/>
    <col min="6407" max="6407" width="11.5703125" style="10" customWidth="1"/>
    <col min="6408" max="6652" width="9" style="10"/>
    <col min="6653" max="6653" width="29.42578125" style="10" customWidth="1"/>
    <col min="6654" max="6654" width="6.28515625" style="10" bestFit="1" customWidth="1"/>
    <col min="6655" max="6655" width="7" style="10" bestFit="1" customWidth="1"/>
    <col min="6656" max="6658" width="11.28515625" style="10" bestFit="1" customWidth="1"/>
    <col min="6659" max="6659" width="15.140625" style="10" customWidth="1"/>
    <col min="6660" max="6660" width="12.7109375" style="10" customWidth="1"/>
    <col min="6661" max="6661" width="12.42578125" style="10" customWidth="1"/>
    <col min="6662" max="6662" width="10.42578125" style="10" customWidth="1"/>
    <col min="6663" max="6663" width="11.5703125" style="10" customWidth="1"/>
    <col min="6664" max="6908" width="9" style="10"/>
    <col min="6909" max="6909" width="29.42578125" style="10" customWidth="1"/>
    <col min="6910" max="6910" width="6.28515625" style="10" bestFit="1" customWidth="1"/>
    <col min="6911" max="6911" width="7" style="10" bestFit="1" customWidth="1"/>
    <col min="6912" max="6914" width="11.28515625" style="10" bestFit="1" customWidth="1"/>
    <col min="6915" max="6915" width="15.140625" style="10" customWidth="1"/>
    <col min="6916" max="6916" width="12.7109375" style="10" customWidth="1"/>
    <col min="6917" max="6917" width="12.42578125" style="10" customWidth="1"/>
    <col min="6918" max="6918" width="10.42578125" style="10" customWidth="1"/>
    <col min="6919" max="6919" width="11.5703125" style="10" customWidth="1"/>
    <col min="6920" max="7164" width="9" style="10"/>
    <col min="7165" max="7165" width="29.42578125" style="10" customWidth="1"/>
    <col min="7166" max="7166" width="6.28515625" style="10" bestFit="1" customWidth="1"/>
    <col min="7167" max="7167" width="7" style="10" bestFit="1" customWidth="1"/>
    <col min="7168" max="7170" width="11.28515625" style="10" bestFit="1" customWidth="1"/>
    <col min="7171" max="7171" width="15.140625" style="10" customWidth="1"/>
    <col min="7172" max="7172" width="12.7109375" style="10" customWidth="1"/>
    <col min="7173" max="7173" width="12.42578125" style="10" customWidth="1"/>
    <col min="7174" max="7174" width="10.42578125" style="10" customWidth="1"/>
    <col min="7175" max="7175" width="11.5703125" style="10" customWidth="1"/>
    <col min="7176" max="7420" width="9" style="10"/>
    <col min="7421" max="7421" width="29.42578125" style="10" customWidth="1"/>
    <col min="7422" max="7422" width="6.28515625" style="10" bestFit="1" customWidth="1"/>
    <col min="7423" max="7423" width="7" style="10" bestFit="1" customWidth="1"/>
    <col min="7424" max="7426" width="11.28515625" style="10" bestFit="1" customWidth="1"/>
    <col min="7427" max="7427" width="15.140625" style="10" customWidth="1"/>
    <col min="7428" max="7428" width="12.7109375" style="10" customWidth="1"/>
    <col min="7429" max="7429" width="12.42578125" style="10" customWidth="1"/>
    <col min="7430" max="7430" width="10.42578125" style="10" customWidth="1"/>
    <col min="7431" max="7431" width="11.5703125" style="10" customWidth="1"/>
    <col min="7432" max="7676" width="9" style="10"/>
    <col min="7677" max="7677" width="29.42578125" style="10" customWidth="1"/>
    <col min="7678" max="7678" width="6.28515625" style="10" bestFit="1" customWidth="1"/>
    <col min="7679" max="7679" width="7" style="10" bestFit="1" customWidth="1"/>
    <col min="7680" max="7682" width="11.28515625" style="10" bestFit="1" customWidth="1"/>
    <col min="7683" max="7683" width="15.140625" style="10" customWidth="1"/>
    <col min="7684" max="7684" width="12.7109375" style="10" customWidth="1"/>
    <col min="7685" max="7685" width="12.42578125" style="10" customWidth="1"/>
    <col min="7686" max="7686" width="10.42578125" style="10" customWidth="1"/>
    <col min="7687" max="7687" width="11.5703125" style="10" customWidth="1"/>
    <col min="7688" max="7932" width="9" style="10"/>
    <col min="7933" max="7933" width="29.42578125" style="10" customWidth="1"/>
    <col min="7934" max="7934" width="6.28515625" style="10" bestFit="1" customWidth="1"/>
    <col min="7935" max="7935" width="7" style="10" bestFit="1" customWidth="1"/>
    <col min="7936" max="7938" width="11.28515625" style="10" bestFit="1" customWidth="1"/>
    <col min="7939" max="7939" width="15.140625" style="10" customWidth="1"/>
    <col min="7940" max="7940" width="12.7109375" style="10" customWidth="1"/>
    <col min="7941" max="7941" width="12.42578125" style="10" customWidth="1"/>
    <col min="7942" max="7942" width="10.42578125" style="10" customWidth="1"/>
    <col min="7943" max="7943" width="11.5703125" style="10" customWidth="1"/>
    <col min="7944" max="8188" width="9" style="10"/>
    <col min="8189" max="8189" width="29.42578125" style="10" customWidth="1"/>
    <col min="8190" max="8190" width="6.28515625" style="10" bestFit="1" customWidth="1"/>
    <col min="8191" max="8191" width="7" style="10" bestFit="1" customWidth="1"/>
    <col min="8192" max="8194" width="11.28515625" style="10" bestFit="1" customWidth="1"/>
    <col min="8195" max="8195" width="15.140625" style="10" customWidth="1"/>
    <col min="8196" max="8196" width="12.7109375" style="10" customWidth="1"/>
    <col min="8197" max="8197" width="12.42578125" style="10" customWidth="1"/>
    <col min="8198" max="8198" width="10.42578125" style="10" customWidth="1"/>
    <col min="8199" max="8199" width="11.5703125" style="10" customWidth="1"/>
    <col min="8200" max="8444" width="9" style="10"/>
    <col min="8445" max="8445" width="29.42578125" style="10" customWidth="1"/>
    <col min="8446" max="8446" width="6.28515625" style="10" bestFit="1" customWidth="1"/>
    <col min="8447" max="8447" width="7" style="10" bestFit="1" customWidth="1"/>
    <col min="8448" max="8450" width="11.28515625" style="10" bestFit="1" customWidth="1"/>
    <col min="8451" max="8451" width="15.140625" style="10" customWidth="1"/>
    <col min="8452" max="8452" width="12.7109375" style="10" customWidth="1"/>
    <col min="8453" max="8453" width="12.42578125" style="10" customWidth="1"/>
    <col min="8454" max="8454" width="10.42578125" style="10" customWidth="1"/>
    <col min="8455" max="8455" width="11.5703125" style="10" customWidth="1"/>
    <col min="8456" max="8700" width="9" style="10"/>
    <col min="8701" max="8701" width="29.42578125" style="10" customWidth="1"/>
    <col min="8702" max="8702" width="6.28515625" style="10" bestFit="1" customWidth="1"/>
    <col min="8703" max="8703" width="7" style="10" bestFit="1" customWidth="1"/>
    <col min="8704" max="8706" width="11.28515625" style="10" bestFit="1" customWidth="1"/>
    <col min="8707" max="8707" width="15.140625" style="10" customWidth="1"/>
    <col min="8708" max="8708" width="12.7109375" style="10" customWidth="1"/>
    <col min="8709" max="8709" width="12.42578125" style="10" customWidth="1"/>
    <col min="8710" max="8710" width="10.42578125" style="10" customWidth="1"/>
    <col min="8711" max="8711" width="11.5703125" style="10" customWidth="1"/>
    <col min="8712" max="8956" width="9" style="10"/>
    <col min="8957" max="8957" width="29.42578125" style="10" customWidth="1"/>
    <col min="8958" max="8958" width="6.28515625" style="10" bestFit="1" customWidth="1"/>
    <col min="8959" max="8959" width="7" style="10" bestFit="1" customWidth="1"/>
    <col min="8960" max="8962" width="11.28515625" style="10" bestFit="1" customWidth="1"/>
    <col min="8963" max="8963" width="15.140625" style="10" customWidth="1"/>
    <col min="8964" max="8964" width="12.7109375" style="10" customWidth="1"/>
    <col min="8965" max="8965" width="12.42578125" style="10" customWidth="1"/>
    <col min="8966" max="8966" width="10.42578125" style="10" customWidth="1"/>
    <col min="8967" max="8967" width="11.5703125" style="10" customWidth="1"/>
    <col min="8968" max="9212" width="9" style="10"/>
    <col min="9213" max="9213" width="29.42578125" style="10" customWidth="1"/>
    <col min="9214" max="9214" width="6.28515625" style="10" bestFit="1" customWidth="1"/>
    <col min="9215" max="9215" width="7" style="10" bestFit="1" customWidth="1"/>
    <col min="9216" max="9218" width="11.28515625" style="10" bestFit="1" customWidth="1"/>
    <col min="9219" max="9219" width="15.140625" style="10" customWidth="1"/>
    <col min="9220" max="9220" width="12.7109375" style="10" customWidth="1"/>
    <col min="9221" max="9221" width="12.42578125" style="10" customWidth="1"/>
    <col min="9222" max="9222" width="10.42578125" style="10" customWidth="1"/>
    <col min="9223" max="9223" width="11.5703125" style="10" customWidth="1"/>
    <col min="9224" max="9468" width="9" style="10"/>
    <col min="9469" max="9469" width="29.42578125" style="10" customWidth="1"/>
    <col min="9470" max="9470" width="6.28515625" style="10" bestFit="1" customWidth="1"/>
    <col min="9471" max="9471" width="7" style="10" bestFit="1" customWidth="1"/>
    <col min="9472" max="9474" width="11.28515625" style="10" bestFit="1" customWidth="1"/>
    <col min="9475" max="9475" width="15.140625" style="10" customWidth="1"/>
    <col min="9476" max="9476" width="12.7109375" style="10" customWidth="1"/>
    <col min="9477" max="9477" width="12.42578125" style="10" customWidth="1"/>
    <col min="9478" max="9478" width="10.42578125" style="10" customWidth="1"/>
    <col min="9479" max="9479" width="11.5703125" style="10" customWidth="1"/>
    <col min="9480" max="9724" width="9" style="10"/>
    <col min="9725" max="9725" width="29.42578125" style="10" customWidth="1"/>
    <col min="9726" max="9726" width="6.28515625" style="10" bestFit="1" customWidth="1"/>
    <col min="9727" max="9727" width="7" style="10" bestFit="1" customWidth="1"/>
    <col min="9728" max="9730" width="11.28515625" style="10" bestFit="1" customWidth="1"/>
    <col min="9731" max="9731" width="15.140625" style="10" customWidth="1"/>
    <col min="9732" max="9732" width="12.7109375" style="10" customWidth="1"/>
    <col min="9733" max="9733" width="12.42578125" style="10" customWidth="1"/>
    <col min="9734" max="9734" width="10.42578125" style="10" customWidth="1"/>
    <col min="9735" max="9735" width="11.5703125" style="10" customWidth="1"/>
    <col min="9736" max="9980" width="9" style="10"/>
    <col min="9981" max="9981" width="29.42578125" style="10" customWidth="1"/>
    <col min="9982" max="9982" width="6.28515625" style="10" bestFit="1" customWidth="1"/>
    <col min="9983" max="9983" width="7" style="10" bestFit="1" customWidth="1"/>
    <col min="9984" max="9986" width="11.28515625" style="10" bestFit="1" customWidth="1"/>
    <col min="9987" max="9987" width="15.140625" style="10" customWidth="1"/>
    <col min="9988" max="9988" width="12.7109375" style="10" customWidth="1"/>
    <col min="9989" max="9989" width="12.42578125" style="10" customWidth="1"/>
    <col min="9990" max="9990" width="10.42578125" style="10" customWidth="1"/>
    <col min="9991" max="9991" width="11.5703125" style="10" customWidth="1"/>
    <col min="9992" max="10236" width="9" style="10"/>
    <col min="10237" max="10237" width="29.42578125" style="10" customWidth="1"/>
    <col min="10238" max="10238" width="6.28515625" style="10" bestFit="1" customWidth="1"/>
    <col min="10239" max="10239" width="7" style="10" bestFit="1" customWidth="1"/>
    <col min="10240" max="10242" width="11.28515625" style="10" bestFit="1" customWidth="1"/>
    <col min="10243" max="10243" width="15.140625" style="10" customWidth="1"/>
    <col min="10244" max="10244" width="12.7109375" style="10" customWidth="1"/>
    <col min="10245" max="10245" width="12.42578125" style="10" customWidth="1"/>
    <col min="10246" max="10246" width="10.42578125" style="10" customWidth="1"/>
    <col min="10247" max="10247" width="11.5703125" style="10" customWidth="1"/>
    <col min="10248" max="10492" width="9" style="10"/>
    <col min="10493" max="10493" width="29.42578125" style="10" customWidth="1"/>
    <col min="10494" max="10494" width="6.28515625" style="10" bestFit="1" customWidth="1"/>
    <col min="10495" max="10495" width="7" style="10" bestFit="1" customWidth="1"/>
    <col min="10496" max="10498" width="11.28515625" style="10" bestFit="1" customWidth="1"/>
    <col min="10499" max="10499" width="15.140625" style="10" customWidth="1"/>
    <col min="10500" max="10500" width="12.7109375" style="10" customWidth="1"/>
    <col min="10501" max="10501" width="12.42578125" style="10" customWidth="1"/>
    <col min="10502" max="10502" width="10.42578125" style="10" customWidth="1"/>
    <col min="10503" max="10503" width="11.5703125" style="10" customWidth="1"/>
    <col min="10504" max="10748" width="9" style="10"/>
    <col min="10749" max="10749" width="29.42578125" style="10" customWidth="1"/>
    <col min="10750" max="10750" width="6.28515625" style="10" bestFit="1" customWidth="1"/>
    <col min="10751" max="10751" width="7" style="10" bestFit="1" customWidth="1"/>
    <col min="10752" max="10754" width="11.28515625" style="10" bestFit="1" customWidth="1"/>
    <col min="10755" max="10755" width="15.140625" style="10" customWidth="1"/>
    <col min="10756" max="10756" width="12.7109375" style="10" customWidth="1"/>
    <col min="10757" max="10757" width="12.42578125" style="10" customWidth="1"/>
    <col min="10758" max="10758" width="10.42578125" style="10" customWidth="1"/>
    <col min="10759" max="10759" width="11.5703125" style="10" customWidth="1"/>
    <col min="10760" max="11004" width="9" style="10"/>
    <col min="11005" max="11005" width="29.42578125" style="10" customWidth="1"/>
    <col min="11006" max="11006" width="6.28515625" style="10" bestFit="1" customWidth="1"/>
    <col min="11007" max="11007" width="7" style="10" bestFit="1" customWidth="1"/>
    <col min="11008" max="11010" width="11.28515625" style="10" bestFit="1" customWidth="1"/>
    <col min="11011" max="11011" width="15.140625" style="10" customWidth="1"/>
    <col min="11012" max="11012" width="12.7109375" style="10" customWidth="1"/>
    <col min="11013" max="11013" width="12.42578125" style="10" customWidth="1"/>
    <col min="11014" max="11014" width="10.42578125" style="10" customWidth="1"/>
    <col min="11015" max="11015" width="11.5703125" style="10" customWidth="1"/>
    <col min="11016" max="11260" width="9" style="10"/>
    <col min="11261" max="11261" width="29.42578125" style="10" customWidth="1"/>
    <col min="11262" max="11262" width="6.28515625" style="10" bestFit="1" customWidth="1"/>
    <col min="11263" max="11263" width="7" style="10" bestFit="1" customWidth="1"/>
    <col min="11264" max="11266" width="11.28515625" style="10" bestFit="1" customWidth="1"/>
    <col min="11267" max="11267" width="15.140625" style="10" customWidth="1"/>
    <col min="11268" max="11268" width="12.7109375" style="10" customWidth="1"/>
    <col min="11269" max="11269" width="12.42578125" style="10" customWidth="1"/>
    <col min="11270" max="11270" width="10.42578125" style="10" customWidth="1"/>
    <col min="11271" max="11271" width="11.5703125" style="10" customWidth="1"/>
    <col min="11272" max="11516" width="9" style="10"/>
    <col min="11517" max="11517" width="29.42578125" style="10" customWidth="1"/>
    <col min="11518" max="11518" width="6.28515625" style="10" bestFit="1" customWidth="1"/>
    <col min="11519" max="11519" width="7" style="10" bestFit="1" customWidth="1"/>
    <col min="11520" max="11522" width="11.28515625" style="10" bestFit="1" customWidth="1"/>
    <col min="11523" max="11523" width="15.140625" style="10" customWidth="1"/>
    <col min="11524" max="11524" width="12.7109375" style="10" customWidth="1"/>
    <col min="11525" max="11525" width="12.42578125" style="10" customWidth="1"/>
    <col min="11526" max="11526" width="10.42578125" style="10" customWidth="1"/>
    <col min="11527" max="11527" width="11.5703125" style="10" customWidth="1"/>
    <col min="11528" max="11772" width="9" style="10"/>
    <col min="11773" max="11773" width="29.42578125" style="10" customWidth="1"/>
    <col min="11774" max="11774" width="6.28515625" style="10" bestFit="1" customWidth="1"/>
    <col min="11775" max="11775" width="7" style="10" bestFit="1" customWidth="1"/>
    <col min="11776" max="11778" width="11.28515625" style="10" bestFit="1" customWidth="1"/>
    <col min="11779" max="11779" width="15.140625" style="10" customWidth="1"/>
    <col min="11780" max="11780" width="12.7109375" style="10" customWidth="1"/>
    <col min="11781" max="11781" width="12.42578125" style="10" customWidth="1"/>
    <col min="11782" max="11782" width="10.42578125" style="10" customWidth="1"/>
    <col min="11783" max="11783" width="11.5703125" style="10" customWidth="1"/>
    <col min="11784" max="12028" width="9" style="10"/>
    <col min="12029" max="12029" width="29.42578125" style="10" customWidth="1"/>
    <col min="12030" max="12030" width="6.28515625" style="10" bestFit="1" customWidth="1"/>
    <col min="12031" max="12031" width="7" style="10" bestFit="1" customWidth="1"/>
    <col min="12032" max="12034" width="11.28515625" style="10" bestFit="1" customWidth="1"/>
    <col min="12035" max="12035" width="15.140625" style="10" customWidth="1"/>
    <col min="12036" max="12036" width="12.7109375" style="10" customWidth="1"/>
    <col min="12037" max="12037" width="12.42578125" style="10" customWidth="1"/>
    <col min="12038" max="12038" width="10.42578125" style="10" customWidth="1"/>
    <col min="12039" max="12039" width="11.5703125" style="10" customWidth="1"/>
    <col min="12040" max="12284" width="9" style="10"/>
    <col min="12285" max="12285" width="29.42578125" style="10" customWidth="1"/>
    <col min="12286" max="12286" width="6.28515625" style="10" bestFit="1" customWidth="1"/>
    <col min="12287" max="12287" width="7" style="10" bestFit="1" customWidth="1"/>
    <col min="12288" max="12290" width="11.28515625" style="10" bestFit="1" customWidth="1"/>
    <col min="12291" max="12291" width="15.140625" style="10" customWidth="1"/>
    <col min="12292" max="12292" width="12.7109375" style="10" customWidth="1"/>
    <col min="12293" max="12293" width="12.42578125" style="10" customWidth="1"/>
    <col min="12294" max="12294" width="10.42578125" style="10" customWidth="1"/>
    <col min="12295" max="12295" width="11.5703125" style="10" customWidth="1"/>
    <col min="12296" max="12540" width="9" style="10"/>
    <col min="12541" max="12541" width="29.42578125" style="10" customWidth="1"/>
    <col min="12542" max="12542" width="6.28515625" style="10" bestFit="1" customWidth="1"/>
    <col min="12543" max="12543" width="7" style="10" bestFit="1" customWidth="1"/>
    <col min="12544" max="12546" width="11.28515625" style="10" bestFit="1" customWidth="1"/>
    <col min="12547" max="12547" width="15.140625" style="10" customWidth="1"/>
    <col min="12548" max="12548" width="12.7109375" style="10" customWidth="1"/>
    <col min="12549" max="12549" width="12.42578125" style="10" customWidth="1"/>
    <col min="12550" max="12550" width="10.42578125" style="10" customWidth="1"/>
    <col min="12551" max="12551" width="11.5703125" style="10" customWidth="1"/>
    <col min="12552" max="12796" width="9" style="10"/>
    <col min="12797" max="12797" width="29.42578125" style="10" customWidth="1"/>
    <col min="12798" max="12798" width="6.28515625" style="10" bestFit="1" customWidth="1"/>
    <col min="12799" max="12799" width="7" style="10" bestFit="1" customWidth="1"/>
    <col min="12800" max="12802" width="11.28515625" style="10" bestFit="1" customWidth="1"/>
    <col min="12803" max="12803" width="15.140625" style="10" customWidth="1"/>
    <col min="12804" max="12804" width="12.7109375" style="10" customWidth="1"/>
    <col min="12805" max="12805" width="12.42578125" style="10" customWidth="1"/>
    <col min="12806" max="12806" width="10.42578125" style="10" customWidth="1"/>
    <col min="12807" max="12807" width="11.5703125" style="10" customWidth="1"/>
    <col min="12808" max="13052" width="9" style="10"/>
    <col min="13053" max="13053" width="29.42578125" style="10" customWidth="1"/>
    <col min="13054" max="13054" width="6.28515625" style="10" bestFit="1" customWidth="1"/>
    <col min="13055" max="13055" width="7" style="10" bestFit="1" customWidth="1"/>
    <col min="13056" max="13058" width="11.28515625" style="10" bestFit="1" customWidth="1"/>
    <col min="13059" max="13059" width="15.140625" style="10" customWidth="1"/>
    <col min="13060" max="13060" width="12.7109375" style="10" customWidth="1"/>
    <col min="13061" max="13061" width="12.42578125" style="10" customWidth="1"/>
    <col min="13062" max="13062" width="10.42578125" style="10" customWidth="1"/>
    <col min="13063" max="13063" width="11.5703125" style="10" customWidth="1"/>
    <col min="13064" max="13308" width="9" style="10"/>
    <col min="13309" max="13309" width="29.42578125" style="10" customWidth="1"/>
    <col min="13310" max="13310" width="6.28515625" style="10" bestFit="1" customWidth="1"/>
    <col min="13311" max="13311" width="7" style="10" bestFit="1" customWidth="1"/>
    <col min="13312" max="13314" width="11.28515625" style="10" bestFit="1" customWidth="1"/>
    <col min="13315" max="13315" width="15.140625" style="10" customWidth="1"/>
    <col min="13316" max="13316" width="12.7109375" style="10" customWidth="1"/>
    <col min="13317" max="13317" width="12.42578125" style="10" customWidth="1"/>
    <col min="13318" max="13318" width="10.42578125" style="10" customWidth="1"/>
    <col min="13319" max="13319" width="11.5703125" style="10" customWidth="1"/>
    <col min="13320" max="13564" width="9" style="10"/>
    <col min="13565" max="13565" width="29.42578125" style="10" customWidth="1"/>
    <col min="13566" max="13566" width="6.28515625" style="10" bestFit="1" customWidth="1"/>
    <col min="13567" max="13567" width="7" style="10" bestFit="1" customWidth="1"/>
    <col min="13568" max="13570" width="11.28515625" style="10" bestFit="1" customWidth="1"/>
    <col min="13571" max="13571" width="15.140625" style="10" customWidth="1"/>
    <col min="13572" max="13572" width="12.7109375" style="10" customWidth="1"/>
    <col min="13573" max="13573" width="12.42578125" style="10" customWidth="1"/>
    <col min="13574" max="13574" width="10.42578125" style="10" customWidth="1"/>
    <col min="13575" max="13575" width="11.5703125" style="10" customWidth="1"/>
    <col min="13576" max="13820" width="9" style="10"/>
    <col min="13821" max="13821" width="29.42578125" style="10" customWidth="1"/>
    <col min="13822" max="13822" width="6.28515625" style="10" bestFit="1" customWidth="1"/>
    <col min="13823" max="13823" width="7" style="10" bestFit="1" customWidth="1"/>
    <col min="13824" max="13826" width="11.28515625" style="10" bestFit="1" customWidth="1"/>
    <col min="13827" max="13827" width="15.140625" style="10" customWidth="1"/>
    <col min="13828" max="13828" width="12.7109375" style="10" customWidth="1"/>
    <col min="13829" max="13829" width="12.42578125" style="10" customWidth="1"/>
    <col min="13830" max="13830" width="10.42578125" style="10" customWidth="1"/>
    <col min="13831" max="13831" width="11.5703125" style="10" customWidth="1"/>
    <col min="13832" max="14076" width="9" style="10"/>
    <col min="14077" max="14077" width="29.42578125" style="10" customWidth="1"/>
    <col min="14078" max="14078" width="6.28515625" style="10" bestFit="1" customWidth="1"/>
    <col min="14079" max="14079" width="7" style="10" bestFit="1" customWidth="1"/>
    <col min="14080" max="14082" width="11.28515625" style="10" bestFit="1" customWidth="1"/>
    <col min="14083" max="14083" width="15.140625" style="10" customWidth="1"/>
    <col min="14084" max="14084" width="12.7109375" style="10" customWidth="1"/>
    <col min="14085" max="14085" width="12.42578125" style="10" customWidth="1"/>
    <col min="14086" max="14086" width="10.42578125" style="10" customWidth="1"/>
    <col min="14087" max="14087" width="11.5703125" style="10" customWidth="1"/>
    <col min="14088" max="14332" width="9" style="10"/>
    <col min="14333" max="14333" width="29.42578125" style="10" customWidth="1"/>
    <col min="14334" max="14334" width="6.28515625" style="10" bestFit="1" customWidth="1"/>
    <col min="14335" max="14335" width="7" style="10" bestFit="1" customWidth="1"/>
    <col min="14336" max="14338" width="11.28515625" style="10" bestFit="1" customWidth="1"/>
    <col min="14339" max="14339" width="15.140625" style="10" customWidth="1"/>
    <col min="14340" max="14340" width="12.7109375" style="10" customWidth="1"/>
    <col min="14341" max="14341" width="12.42578125" style="10" customWidth="1"/>
    <col min="14342" max="14342" width="10.42578125" style="10" customWidth="1"/>
    <col min="14343" max="14343" width="11.5703125" style="10" customWidth="1"/>
    <col min="14344" max="14588" width="9" style="10"/>
    <col min="14589" max="14589" width="29.42578125" style="10" customWidth="1"/>
    <col min="14590" max="14590" width="6.28515625" style="10" bestFit="1" customWidth="1"/>
    <col min="14591" max="14591" width="7" style="10" bestFit="1" customWidth="1"/>
    <col min="14592" max="14594" width="11.28515625" style="10" bestFit="1" customWidth="1"/>
    <col min="14595" max="14595" width="15.140625" style="10" customWidth="1"/>
    <col min="14596" max="14596" width="12.7109375" style="10" customWidth="1"/>
    <col min="14597" max="14597" width="12.42578125" style="10" customWidth="1"/>
    <col min="14598" max="14598" width="10.42578125" style="10" customWidth="1"/>
    <col min="14599" max="14599" width="11.5703125" style="10" customWidth="1"/>
    <col min="14600" max="14844" width="9" style="10"/>
    <col min="14845" max="14845" width="29.42578125" style="10" customWidth="1"/>
    <col min="14846" max="14846" width="6.28515625" style="10" bestFit="1" customWidth="1"/>
    <col min="14847" max="14847" width="7" style="10" bestFit="1" customWidth="1"/>
    <col min="14848" max="14850" width="11.28515625" style="10" bestFit="1" customWidth="1"/>
    <col min="14851" max="14851" width="15.140625" style="10" customWidth="1"/>
    <col min="14852" max="14852" width="12.7109375" style="10" customWidth="1"/>
    <col min="14853" max="14853" width="12.42578125" style="10" customWidth="1"/>
    <col min="14854" max="14854" width="10.42578125" style="10" customWidth="1"/>
    <col min="14855" max="14855" width="11.5703125" style="10" customWidth="1"/>
    <col min="14856" max="15100" width="9" style="10"/>
    <col min="15101" max="15101" width="29.42578125" style="10" customWidth="1"/>
    <col min="15102" max="15102" width="6.28515625" style="10" bestFit="1" customWidth="1"/>
    <col min="15103" max="15103" width="7" style="10" bestFit="1" customWidth="1"/>
    <col min="15104" max="15106" width="11.28515625" style="10" bestFit="1" customWidth="1"/>
    <col min="15107" max="15107" width="15.140625" style="10" customWidth="1"/>
    <col min="15108" max="15108" width="12.7109375" style="10" customWidth="1"/>
    <col min="15109" max="15109" width="12.42578125" style="10" customWidth="1"/>
    <col min="15110" max="15110" width="10.42578125" style="10" customWidth="1"/>
    <col min="15111" max="15111" width="11.5703125" style="10" customWidth="1"/>
    <col min="15112" max="15356" width="9" style="10"/>
    <col min="15357" max="15357" width="29.42578125" style="10" customWidth="1"/>
    <col min="15358" max="15358" width="6.28515625" style="10" bestFit="1" customWidth="1"/>
    <col min="15359" max="15359" width="7" style="10" bestFit="1" customWidth="1"/>
    <col min="15360" max="15362" width="11.28515625" style="10" bestFit="1" customWidth="1"/>
    <col min="15363" max="15363" width="15.140625" style="10" customWidth="1"/>
    <col min="15364" max="15364" width="12.7109375" style="10" customWidth="1"/>
    <col min="15365" max="15365" width="12.42578125" style="10" customWidth="1"/>
    <col min="15366" max="15366" width="10.42578125" style="10" customWidth="1"/>
    <col min="15367" max="15367" width="11.5703125" style="10" customWidth="1"/>
    <col min="15368" max="15612" width="9" style="10"/>
    <col min="15613" max="15613" width="29.42578125" style="10" customWidth="1"/>
    <col min="15614" max="15614" width="6.28515625" style="10" bestFit="1" customWidth="1"/>
    <col min="15615" max="15615" width="7" style="10" bestFit="1" customWidth="1"/>
    <col min="15616" max="15618" width="11.28515625" style="10" bestFit="1" customWidth="1"/>
    <col min="15619" max="15619" width="15.140625" style="10" customWidth="1"/>
    <col min="15620" max="15620" width="12.7109375" style="10" customWidth="1"/>
    <col min="15621" max="15621" width="12.42578125" style="10" customWidth="1"/>
    <col min="15622" max="15622" width="10.42578125" style="10" customWidth="1"/>
    <col min="15623" max="15623" width="11.5703125" style="10" customWidth="1"/>
    <col min="15624" max="15868" width="9" style="10"/>
    <col min="15869" max="15869" width="29.42578125" style="10" customWidth="1"/>
    <col min="15870" max="15870" width="6.28515625" style="10" bestFit="1" customWidth="1"/>
    <col min="15871" max="15871" width="7" style="10" bestFit="1" customWidth="1"/>
    <col min="15872" max="15874" width="11.28515625" style="10" bestFit="1" customWidth="1"/>
    <col min="15875" max="15875" width="15.140625" style="10" customWidth="1"/>
    <col min="15876" max="15876" width="12.7109375" style="10" customWidth="1"/>
    <col min="15877" max="15877" width="12.42578125" style="10" customWidth="1"/>
    <col min="15878" max="15878" width="10.42578125" style="10" customWidth="1"/>
    <col min="15879" max="15879" width="11.5703125" style="10" customWidth="1"/>
    <col min="15880" max="16124" width="9" style="10"/>
    <col min="16125" max="16125" width="29.42578125" style="10" customWidth="1"/>
    <col min="16126" max="16126" width="6.28515625" style="10" bestFit="1" customWidth="1"/>
    <col min="16127" max="16127" width="7" style="10" bestFit="1" customWidth="1"/>
    <col min="16128" max="16130" width="11.28515625" style="10" bestFit="1" customWidth="1"/>
    <col min="16131" max="16131" width="15.140625" style="10" customWidth="1"/>
    <col min="16132" max="16132" width="12.7109375" style="10" customWidth="1"/>
    <col min="16133" max="16133" width="12.42578125" style="10" customWidth="1"/>
    <col min="16134" max="16134" width="10.42578125" style="10" customWidth="1"/>
    <col min="16135" max="16135" width="11.5703125" style="10" customWidth="1"/>
    <col min="16136" max="16384" width="9" style="10"/>
  </cols>
  <sheetData>
    <row r="1" spans="1:11" ht="23.45" customHeight="1" x14ac:dyDescent="0.3">
      <c r="A1" s="18" t="s">
        <v>13</v>
      </c>
    </row>
    <row r="2" spans="1:11" ht="12" x14ac:dyDescent="0.2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2" x14ac:dyDescent="0.2">
      <c r="A3" s="23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0.75" customHeight="1" x14ac:dyDescent="0.2">
      <c r="A4" s="25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35.25" customHeight="1" x14ac:dyDescent="0.2">
      <c r="A5" s="6" t="s">
        <v>1</v>
      </c>
      <c r="B5" s="26" t="s">
        <v>18</v>
      </c>
      <c r="C5" s="26"/>
      <c r="D5" s="26"/>
      <c r="E5" s="26"/>
      <c r="F5" s="26"/>
      <c r="G5" s="26"/>
      <c r="H5" s="26"/>
      <c r="I5" s="26"/>
      <c r="J5" s="26"/>
      <c r="K5" s="26"/>
    </row>
    <row r="6" spans="1:11" ht="120" customHeight="1" x14ac:dyDescent="0.2">
      <c r="A6" s="6" t="s">
        <v>2</v>
      </c>
      <c r="B6" s="27" t="s">
        <v>3</v>
      </c>
      <c r="C6" s="27"/>
      <c r="D6" s="27"/>
      <c r="E6" s="27"/>
      <c r="F6" s="27"/>
      <c r="G6" s="27"/>
      <c r="H6" s="27"/>
      <c r="I6" s="27"/>
      <c r="J6" s="27"/>
      <c r="K6" s="27"/>
    </row>
    <row r="7" spans="1:11" ht="27" customHeight="1" x14ac:dyDescent="0.2">
      <c r="A7" s="27" t="s">
        <v>12</v>
      </c>
      <c r="B7" s="27" t="s">
        <v>4</v>
      </c>
      <c r="C7" s="27" t="s">
        <v>5</v>
      </c>
      <c r="D7" s="27" t="s">
        <v>16</v>
      </c>
      <c r="E7" s="27"/>
      <c r="F7" s="27"/>
      <c r="G7" s="26" t="s">
        <v>6</v>
      </c>
      <c r="H7" s="26" t="s">
        <v>7</v>
      </c>
      <c r="I7" s="26" t="s">
        <v>8</v>
      </c>
      <c r="J7" s="26" t="s">
        <v>9</v>
      </c>
      <c r="K7" s="26" t="s">
        <v>10</v>
      </c>
    </row>
    <row r="8" spans="1:11" ht="27" customHeight="1" x14ac:dyDescent="0.2">
      <c r="A8" s="27"/>
      <c r="B8" s="27"/>
      <c r="C8" s="27"/>
      <c r="D8" s="6">
        <v>1</v>
      </c>
      <c r="E8" s="15">
        <v>2</v>
      </c>
      <c r="F8" s="15">
        <v>3</v>
      </c>
      <c r="G8" s="26"/>
      <c r="H8" s="26"/>
      <c r="I8" s="26"/>
      <c r="J8" s="26"/>
      <c r="K8" s="26"/>
    </row>
    <row r="9" spans="1:11" ht="49.5" customHeight="1" x14ac:dyDescent="0.2">
      <c r="A9" s="21" t="s">
        <v>20</v>
      </c>
      <c r="B9" s="7" t="s">
        <v>22</v>
      </c>
      <c r="C9" s="17">
        <v>99</v>
      </c>
      <c r="D9" s="17">
        <v>53.77</v>
      </c>
      <c r="E9" s="17">
        <v>49.18</v>
      </c>
      <c r="F9" s="17">
        <v>49.02</v>
      </c>
      <c r="G9" s="8">
        <f t="shared" ref="G9:G10" si="0">ROUND((D9+E9+F9)/3,2)</f>
        <v>50.66</v>
      </c>
      <c r="H9" s="8">
        <f t="shared" ref="H9:H11" si="1">STDEV(D9:F9)</f>
        <v>2.6974123402500663</v>
      </c>
      <c r="I9" s="8">
        <f t="shared" ref="I9:I11" si="2">H9/G9*100</f>
        <v>5.3245407426965388</v>
      </c>
      <c r="J9" s="8">
        <f t="shared" ref="J9:J11" si="3">ROUND((D9+E9+F9)/3,2)</f>
        <v>50.66</v>
      </c>
      <c r="K9" s="9">
        <f t="shared" ref="K9:K11" si="4">J9*C9</f>
        <v>5015.3399999999992</v>
      </c>
    </row>
    <row r="10" spans="1:11" ht="50.25" customHeight="1" x14ac:dyDescent="0.2">
      <c r="A10" s="19" t="s">
        <v>21</v>
      </c>
      <c r="B10" s="7" t="s">
        <v>22</v>
      </c>
      <c r="C10" s="17">
        <v>5200</v>
      </c>
      <c r="D10" s="17">
        <v>55.64</v>
      </c>
      <c r="E10" s="17">
        <v>51.12</v>
      </c>
      <c r="F10" s="17">
        <v>50.07</v>
      </c>
      <c r="G10" s="8">
        <f t="shared" si="0"/>
        <v>52.28</v>
      </c>
      <c r="H10" s="8">
        <f t="shared" si="1"/>
        <v>2.9596677741485338</v>
      </c>
      <c r="I10" s="8">
        <f t="shared" si="2"/>
        <v>5.6611854899551144</v>
      </c>
      <c r="J10" s="8">
        <f t="shared" si="3"/>
        <v>52.28</v>
      </c>
      <c r="K10" s="9">
        <f t="shared" si="4"/>
        <v>271856</v>
      </c>
    </row>
    <row r="11" spans="1:11" ht="52.5" customHeight="1" x14ac:dyDescent="0.2">
      <c r="A11" s="19" t="s">
        <v>19</v>
      </c>
      <c r="B11" s="7" t="s">
        <v>22</v>
      </c>
      <c r="C11" s="17">
        <v>3900</v>
      </c>
      <c r="D11" s="17">
        <v>60.09</v>
      </c>
      <c r="E11" s="17">
        <v>56.36</v>
      </c>
      <c r="F11" s="17">
        <v>55.17</v>
      </c>
      <c r="G11" s="8">
        <f>ROUND((D11+E11+F11)/3,2)</f>
        <v>57.21</v>
      </c>
      <c r="H11" s="8">
        <f t="shared" si="1"/>
        <v>2.5669502007895164</v>
      </c>
      <c r="I11" s="8">
        <f t="shared" si="2"/>
        <v>4.4868907547448291</v>
      </c>
      <c r="J11" s="8">
        <f t="shared" si="3"/>
        <v>57.21</v>
      </c>
      <c r="K11" s="9">
        <f t="shared" si="4"/>
        <v>223119</v>
      </c>
    </row>
    <row r="12" spans="1:11" ht="15" x14ac:dyDescent="0.2">
      <c r="A12" s="30" t="s">
        <v>11</v>
      </c>
      <c r="B12" s="30"/>
      <c r="C12" s="30"/>
      <c r="D12" s="30"/>
      <c r="E12" s="30"/>
      <c r="F12" s="30"/>
      <c r="G12" s="30"/>
      <c r="H12" s="30"/>
      <c r="I12" s="30"/>
      <c r="J12" s="30"/>
      <c r="K12" s="9">
        <f>K9+K10+K11</f>
        <v>499990.34</v>
      </c>
    </row>
    <row r="13" spans="1:11" ht="12" x14ac:dyDescent="0.2">
      <c r="A13" s="1"/>
      <c r="B13" s="1"/>
      <c r="C13" s="1"/>
      <c r="D13" s="1"/>
      <c r="E13" s="1"/>
      <c r="F13" s="1"/>
      <c r="G13" s="1"/>
      <c r="H13" s="1"/>
      <c r="I13" s="2"/>
      <c r="J13" s="2"/>
      <c r="K13" s="2"/>
    </row>
    <row r="14" spans="1:11" ht="27" customHeight="1" x14ac:dyDescent="0.2">
      <c r="A14" s="11" t="s">
        <v>15</v>
      </c>
      <c r="B14" s="12"/>
      <c r="C14" s="20"/>
      <c r="D14" s="12"/>
      <c r="E14" s="12"/>
      <c r="F14" s="12"/>
      <c r="G14" s="3"/>
      <c r="H14" s="3"/>
      <c r="I14" s="2"/>
      <c r="J14" s="2"/>
      <c r="K14" s="2"/>
    </row>
    <row r="15" spans="1:11" ht="23.25" customHeight="1" x14ac:dyDescent="0.25">
      <c r="A15" s="13"/>
      <c r="B15" s="14"/>
      <c r="C15" s="14"/>
      <c r="D15" s="14"/>
      <c r="E15" s="14"/>
      <c r="F15" s="14"/>
      <c r="G15" s="4"/>
      <c r="H15" s="32"/>
      <c r="I15" s="32"/>
      <c r="J15" s="32"/>
      <c r="K15" s="2"/>
    </row>
    <row r="16" spans="1:11" ht="15" x14ac:dyDescent="0.2">
      <c r="A16" s="28"/>
      <c r="B16" s="28"/>
      <c r="C16" s="28"/>
      <c r="D16" s="28"/>
      <c r="E16" s="28"/>
      <c r="F16" s="28"/>
    </row>
    <row r="17" spans="1:6" ht="15" x14ac:dyDescent="0.25">
      <c r="B17" s="16"/>
      <c r="C17" s="16"/>
      <c r="D17" s="16"/>
      <c r="E17" s="16"/>
      <c r="F17" s="16"/>
    </row>
    <row r="18" spans="1:6" ht="12" x14ac:dyDescent="0.2">
      <c r="A18" s="29"/>
      <c r="B18" s="29"/>
      <c r="C18" s="29"/>
      <c r="D18" s="29"/>
      <c r="E18" s="29"/>
      <c r="F18" s="29"/>
    </row>
    <row r="19" spans="1:6" ht="12" x14ac:dyDescent="0.2">
      <c r="A19" s="31"/>
      <c r="B19" s="31"/>
      <c r="C19" s="31"/>
      <c r="D19" s="31"/>
      <c r="E19" s="31"/>
      <c r="F19" s="31"/>
    </row>
    <row r="20" spans="1:6" ht="12" x14ac:dyDescent="0.2">
      <c r="A20" s="31"/>
      <c r="B20" s="31"/>
      <c r="C20" s="31"/>
      <c r="D20" s="31"/>
      <c r="E20" s="31"/>
      <c r="F20" s="31"/>
    </row>
    <row r="25" spans="1:6" ht="15.75" x14ac:dyDescent="0.25">
      <c r="A25" s="5"/>
    </row>
  </sheetData>
  <mergeCells count="20">
    <mergeCell ref="K7:K8"/>
    <mergeCell ref="A16:F16"/>
    <mergeCell ref="A18:F18"/>
    <mergeCell ref="A12:J12"/>
    <mergeCell ref="A20:F20"/>
    <mergeCell ref="H15:J15"/>
    <mergeCell ref="A7:A8"/>
    <mergeCell ref="B7:B8"/>
    <mergeCell ref="C7:C8"/>
    <mergeCell ref="D7:F7"/>
    <mergeCell ref="G7:G8"/>
    <mergeCell ref="H7:H8"/>
    <mergeCell ref="I7:I8"/>
    <mergeCell ref="J7:J8"/>
    <mergeCell ref="A19:F19"/>
    <mergeCell ref="A2:K2"/>
    <mergeCell ref="A3:K3"/>
    <mergeCell ref="A4:K4"/>
    <mergeCell ref="B5:K5"/>
    <mergeCell ref="B6:K6"/>
  </mergeCells>
  <printOptions horizontalCentered="1"/>
  <pageMargins left="0.31496062992125984" right="0" top="0.74803149606299213" bottom="0.74803149606299213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</dc:creator>
  <cp:lastModifiedBy>Yurist</cp:lastModifiedBy>
  <cp:lastPrinted>2022-01-18T04:24:16Z</cp:lastPrinted>
  <dcterms:created xsi:type="dcterms:W3CDTF">2021-01-21T07:46:44Z</dcterms:created>
  <dcterms:modified xsi:type="dcterms:W3CDTF">2022-01-18T04:25:00Z</dcterms:modified>
</cp:coreProperties>
</file>