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Лист1" sheetId="1" r:id="rId1"/>
  </sheets>
  <definedNames>
    <definedName name="_GoBack" localSheetId="0">'Лист1'!$B$52</definedName>
  </definedNames>
  <calcPr fullCalcOnLoad="1"/>
</workbook>
</file>

<file path=xl/sharedStrings.xml><?xml version="1.0" encoding="utf-8"?>
<sst xmlns="http://schemas.openxmlformats.org/spreadsheetml/2006/main" count="25" uniqueCount="25">
  <si>
    <t>Обоснование начальной (максимальной) цены контракта, содержащее полученные заказчиком расчеты</t>
  </si>
  <si>
    <t>Наименование</t>
  </si>
  <si>
    <t>ИТОГО</t>
  </si>
  <si>
    <t xml:space="preserve">где: </t>
  </si>
  <si>
    <t>п/п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</si>
  <si>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</si>
  <si>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</si>
  <si>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</si>
  <si>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</si>
  <si>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</si>
  <si>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</si>
  <si>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Количество</t>
  </si>
  <si>
    <t>Ед.Измерения</t>
  </si>
  <si>
    <t>Основные характеристики объекта закупки</t>
  </si>
  <si>
    <t>Используемый метод определения НМЦД</t>
  </si>
  <si>
    <t>шт</t>
  </si>
  <si>
    <t>Метод среднего значения рыночных цен (анализа рынка)</t>
  </si>
  <si>
    <t>Стоимость, руб.</t>
  </si>
  <si>
    <t>Средняя цена за ед, руб.</t>
  </si>
  <si>
    <r>
      <t xml:space="preserve">Цена за ед., руб. Коммерческое предложение </t>
    </r>
    <r>
      <rPr>
        <b/>
        <sz val="10"/>
        <color indexed="8"/>
        <rFont val="Times New Roman"/>
        <family val="1"/>
      </rPr>
      <t xml:space="preserve">№1 </t>
    </r>
    <r>
      <rPr>
        <sz val="10"/>
        <color indexed="8"/>
        <rFont val="Times New Roman"/>
        <family val="1"/>
      </rPr>
      <t xml:space="preserve"> </t>
    </r>
  </si>
  <si>
    <r>
      <t xml:space="preserve">Цена за ед., руб. Коммерческое предложение </t>
    </r>
    <r>
      <rPr>
        <b/>
        <sz val="10"/>
        <color indexed="8"/>
        <rFont val="Times New Roman"/>
        <family val="1"/>
      </rPr>
      <t>№2</t>
    </r>
  </si>
  <si>
    <r>
      <t xml:space="preserve">Цена за ед., руб. Коммерческое предложение </t>
    </r>
    <r>
      <rPr>
        <b/>
        <sz val="10"/>
        <color indexed="8"/>
        <rFont val="Times New Roman"/>
        <family val="1"/>
      </rPr>
      <t>№3</t>
    </r>
  </si>
  <si>
    <t>Расчет начальной (максимальной) цены договора</t>
  </si>
  <si>
    <t>Продление лицензии Midas GTS NX 2D+3D, сроком действия 12 месяцев</t>
  </si>
  <si>
    <t>продление лицензии программного комплекса Midas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</si>
</sst>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3" fontId="47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vertical="center" wrapText="1"/>
    </xf>
    <xf numFmtId="4" fontId="49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45" fillId="0" borderId="0" xfId="0" applyFont="1" applyBorder="1" applyAlignment="1">
      <alignment horizontal="center" vertical="top" wrapText="1"/>
    </xf>
    <xf numFmtId="2" fontId="48" fillId="0" borderId="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5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left"/>
    </xf>
    <xf numFmtId="0" fontId="50" fillId="0" borderId="0" xfId="42" applyFont="1" applyAlignment="1" applyProtection="1">
      <alignment horizontal="left"/>
      <protection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 wrapText="1"/>
    </xf>
    <xf numFmtId="0" fontId="45" fillId="0" borderId="0" xfId="0" applyFont="1" applyAlignment="1">
      <alignment horizontal="right" wrapText="1"/>
    </xf>
    <xf numFmtId="0" fontId="45" fillId="0" borderId="0" xfId="0" applyFont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8" fillId="0" borderId="0" xfId="0" applyFont="1" applyAlignment="1">
      <alignment horizontal="left" wrapText="1"/>
    </xf>
    <xf numFmtId="0" fontId="46" fillId="0" borderId="0" xfId="0" applyFont="1" applyAlignment="1">
      <alignment horizontal="left"/>
    </xf>
    <xf numFmtId="0" fontId="50" fillId="0" borderId="0" xfId="0" applyFont="1" applyAlignment="1">
      <alignment/>
    </xf>
    <xf numFmtId="0" fontId="52" fillId="0" borderId="0" xfId="42" applyFont="1" applyAlignment="1" applyProtection="1">
      <alignment horizontal="left"/>
      <protection/>
    </xf>
    <xf numFmtId="0" fontId="45" fillId="34" borderId="11" xfId="0" applyFont="1" applyFill="1" applyBorder="1" applyAlignment="1">
      <alignment horizontal="left" vertical="top" wrapText="1"/>
    </xf>
    <xf numFmtId="0" fontId="45" fillId="34" borderId="12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3" fontId="48" fillId="0" borderId="11" xfId="0" applyNumberFormat="1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center" wrapText="1"/>
    </xf>
    <xf numFmtId="3" fontId="48" fillId="0" borderId="13" xfId="0" applyNumberFormat="1" applyFont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6</xdr:row>
      <xdr:rowOff>180975</xdr:rowOff>
    </xdr:from>
    <xdr:to>
      <xdr:col>7</xdr:col>
      <xdr:colOff>1190625</xdr:colOff>
      <xdr:row>6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857375"/>
          <a:ext cx="88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.421875" style="11" customWidth="1"/>
    <col min="2" max="2" width="35.00390625" style="11" bestFit="1" customWidth="1"/>
    <col min="3" max="3" width="12.421875" style="11" customWidth="1"/>
    <col min="4" max="4" width="12.28125" style="11" customWidth="1"/>
    <col min="5" max="5" width="14.421875" style="11" customWidth="1"/>
    <col min="6" max="6" width="15.8515625" style="11" customWidth="1"/>
    <col min="7" max="7" width="19.421875" style="11" customWidth="1"/>
    <col min="8" max="8" width="21.421875" style="11" customWidth="1"/>
    <col min="9" max="9" width="22.28125" style="11" customWidth="1"/>
    <col min="10" max="16384" width="9.140625" style="11" customWidth="1"/>
  </cols>
  <sheetData>
    <row r="1" spans="1:8" ht="15" customHeight="1">
      <c r="A1" s="21"/>
      <c r="B1" s="21"/>
      <c r="C1" s="21"/>
      <c r="D1" s="21"/>
      <c r="E1" s="21"/>
      <c r="F1" s="21"/>
      <c r="G1" s="21"/>
      <c r="H1" s="21"/>
    </row>
    <row r="2" spans="1:8" ht="15" customHeight="1">
      <c r="A2" s="25" t="s">
        <v>0</v>
      </c>
      <c r="B2" s="25"/>
      <c r="C2" s="25"/>
      <c r="D2" s="25"/>
      <c r="E2" s="25"/>
      <c r="F2" s="25"/>
      <c r="G2" s="25"/>
      <c r="H2" s="25"/>
    </row>
    <row r="3" spans="1:8" ht="25.5" customHeight="1">
      <c r="A3" s="22" t="s">
        <v>22</v>
      </c>
      <c r="B3" s="22"/>
      <c r="C3" s="22"/>
      <c r="D3" s="22"/>
      <c r="E3" s="22"/>
      <c r="F3" s="22"/>
      <c r="G3" s="22"/>
      <c r="H3" s="22"/>
    </row>
    <row r="4" spans="1:8" ht="25.5" customHeight="1">
      <c r="A4" s="24" t="s">
        <v>13</v>
      </c>
      <c r="B4" s="24"/>
      <c r="C4" s="24"/>
      <c r="D4" s="24"/>
      <c r="E4" s="30" t="s">
        <v>24</v>
      </c>
      <c r="F4" s="31"/>
      <c r="G4" s="31"/>
      <c r="H4" s="31"/>
    </row>
    <row r="5" spans="1:8" ht="25.5" customHeight="1">
      <c r="A5" s="32" t="s">
        <v>14</v>
      </c>
      <c r="B5" s="32"/>
      <c r="C5" s="32"/>
      <c r="D5" s="32"/>
      <c r="E5" s="33" t="s">
        <v>16</v>
      </c>
      <c r="F5" s="34"/>
      <c r="G5" s="34"/>
      <c r="H5" s="34"/>
    </row>
    <row r="6" spans="1:8" ht="25.5" customHeight="1">
      <c r="A6" s="12"/>
      <c r="B6" s="12"/>
      <c r="C6" s="12"/>
      <c r="D6" s="12"/>
      <c r="E6" s="12"/>
      <c r="F6" s="12"/>
      <c r="G6" s="12"/>
      <c r="H6" s="12"/>
    </row>
    <row r="7" spans="1:9" ht="57" customHeight="1">
      <c r="A7" s="3" t="s">
        <v>4</v>
      </c>
      <c r="B7" s="3" t="s">
        <v>1</v>
      </c>
      <c r="C7" s="3" t="s">
        <v>12</v>
      </c>
      <c r="D7" s="3" t="s">
        <v>11</v>
      </c>
      <c r="E7" s="3" t="s">
        <v>19</v>
      </c>
      <c r="F7" s="3" t="s">
        <v>20</v>
      </c>
      <c r="G7" s="3" t="s">
        <v>21</v>
      </c>
      <c r="H7" s="3" t="s">
        <v>18</v>
      </c>
      <c r="I7" s="4" t="s">
        <v>17</v>
      </c>
    </row>
    <row r="8" spans="1:9" ht="33.75" customHeight="1">
      <c r="A8" s="3">
        <v>1</v>
      </c>
      <c r="B8" s="20" t="s">
        <v>23</v>
      </c>
      <c r="C8" s="3" t="s">
        <v>15</v>
      </c>
      <c r="D8" s="5">
        <v>1</v>
      </c>
      <c r="E8" s="6">
        <v>188750</v>
      </c>
      <c r="F8" s="7">
        <v>200000</v>
      </c>
      <c r="G8" s="7">
        <v>211500</v>
      </c>
      <c r="H8" s="7">
        <f>(E8+F8+G8)/3</f>
        <v>200083.33333333334</v>
      </c>
      <c r="I8" s="8">
        <f>H8*D8</f>
        <v>200083.33333333334</v>
      </c>
    </row>
    <row r="9" spans="1:9" ht="15" customHeight="1">
      <c r="A9" s="23" t="s">
        <v>2</v>
      </c>
      <c r="B9" s="23"/>
      <c r="C9" s="35"/>
      <c r="D9" s="36"/>
      <c r="E9" s="36"/>
      <c r="F9" s="36"/>
      <c r="G9" s="37"/>
      <c r="H9" s="9"/>
      <c r="I9" s="10">
        <f>SUM(I8:I8)</f>
        <v>200083.33333333334</v>
      </c>
    </row>
    <row r="10" spans="1:9" ht="12.75">
      <c r="A10" s="13"/>
      <c r="B10" s="38"/>
      <c r="C10" s="38"/>
      <c r="D10" s="38"/>
      <c r="E10" s="38"/>
      <c r="F10" s="38"/>
      <c r="G10" s="38"/>
      <c r="H10" s="38"/>
      <c r="I10" s="38"/>
    </row>
    <row r="11" spans="2:8" ht="12.75">
      <c r="B11" s="1" t="s">
        <v>3</v>
      </c>
      <c r="C11" s="1"/>
      <c r="D11" s="1"/>
      <c r="E11" s="1"/>
      <c r="F11" s="1"/>
      <c r="G11" s="1"/>
      <c r="H11" s="1"/>
    </row>
    <row r="12" spans="1:8" ht="14.25">
      <c r="A12" s="14"/>
      <c r="B12" s="27" t="s">
        <v>5</v>
      </c>
      <c r="C12" s="27"/>
      <c r="D12" s="27"/>
      <c r="E12" s="27"/>
      <c r="F12" s="27"/>
      <c r="G12" s="27"/>
      <c r="H12" s="27"/>
    </row>
    <row r="13" spans="2:8" ht="12.75">
      <c r="B13" s="27" t="s">
        <v>6</v>
      </c>
      <c r="C13" s="27"/>
      <c r="D13" s="27"/>
      <c r="E13" s="27"/>
      <c r="F13" s="27"/>
      <c r="G13" s="27"/>
      <c r="H13" s="27"/>
    </row>
    <row r="14" spans="2:8" ht="12.75">
      <c r="B14" s="27" t="s">
        <v>7</v>
      </c>
      <c r="C14" s="27"/>
      <c r="D14" s="27"/>
      <c r="E14" s="27"/>
      <c r="F14" s="27"/>
      <c r="G14" s="27"/>
      <c r="H14" s="27"/>
    </row>
    <row r="15" spans="2:8" ht="14.25">
      <c r="B15" s="27" t="s">
        <v>8</v>
      </c>
      <c r="C15" s="27"/>
      <c r="D15" s="27"/>
      <c r="E15" s="27"/>
      <c r="F15" s="27"/>
      <c r="G15" s="27"/>
      <c r="H15" s="27"/>
    </row>
    <row r="16" spans="2:8" ht="15" customHeight="1">
      <c r="B16" s="27" t="s">
        <v>9</v>
      </c>
      <c r="C16" s="27"/>
      <c r="D16" s="27"/>
      <c r="E16" s="27"/>
      <c r="F16" s="27"/>
      <c r="G16" s="27"/>
      <c r="H16" s="27"/>
    </row>
    <row r="17" spans="2:8" ht="16.5" customHeight="1">
      <c r="B17" s="27" t="s">
        <v>10</v>
      </c>
      <c r="C17" s="27"/>
      <c r="D17" s="27"/>
      <c r="E17" s="27"/>
      <c r="F17" s="27"/>
      <c r="G17" s="27"/>
      <c r="H17" s="27"/>
    </row>
    <row r="18" spans="2:8" ht="12.75">
      <c r="B18" s="2"/>
      <c r="C18" s="2"/>
      <c r="D18" s="2"/>
      <c r="E18" s="2"/>
      <c r="F18" s="2"/>
      <c r="G18" s="2"/>
      <c r="H18" s="2"/>
    </row>
    <row r="19" spans="1:8" ht="12.75">
      <c r="A19" s="15"/>
      <c r="B19" s="28"/>
      <c r="C19" s="28"/>
      <c r="D19" s="28"/>
      <c r="E19" s="28"/>
      <c r="F19" s="28"/>
      <c r="G19" s="28"/>
      <c r="H19" s="28"/>
    </row>
    <row r="20" spans="1:8" ht="12.75">
      <c r="A20" s="16"/>
      <c r="C20" s="17"/>
      <c r="D20" s="17"/>
      <c r="E20" s="17"/>
      <c r="F20" s="17"/>
      <c r="G20" s="17"/>
      <c r="H20" s="17"/>
    </row>
    <row r="21" spans="1:8" ht="12.75" customHeight="1">
      <c r="A21" s="16"/>
      <c r="B21" s="18"/>
      <c r="C21" s="19"/>
      <c r="D21" s="19"/>
      <c r="E21" s="19"/>
      <c r="F21" s="19"/>
      <c r="G21" s="19"/>
      <c r="H21" s="19"/>
    </row>
    <row r="22" spans="1:8" ht="13.5" customHeight="1">
      <c r="A22" s="16"/>
      <c r="B22" s="29"/>
      <c r="C22" s="29"/>
      <c r="D22" s="29"/>
      <c r="E22" s="29"/>
      <c r="F22" s="29"/>
      <c r="G22" s="29"/>
      <c r="H22" s="29"/>
    </row>
    <row r="24" spans="1:8" ht="12.75">
      <c r="A24" s="26"/>
      <c r="B24" s="26"/>
      <c r="C24" s="26"/>
      <c r="D24" s="26"/>
      <c r="E24" s="26"/>
      <c r="F24" s="26"/>
      <c r="G24" s="26"/>
      <c r="H24" s="26"/>
    </row>
  </sheetData>
  <sheetProtection/>
  <mergeCells count="19">
    <mergeCell ref="B19:H19"/>
    <mergeCell ref="B22:H22"/>
    <mergeCell ref="B17:H17"/>
    <mergeCell ref="B16:H16"/>
    <mergeCell ref="E4:H4"/>
    <mergeCell ref="A5:D5"/>
    <mergeCell ref="E5:H5"/>
    <mergeCell ref="C9:G9"/>
    <mergeCell ref="B10:I10"/>
    <mergeCell ref="A1:H1"/>
    <mergeCell ref="A3:H3"/>
    <mergeCell ref="A9:B9"/>
    <mergeCell ref="A4:D4"/>
    <mergeCell ref="A2:H2"/>
    <mergeCell ref="A24:H24"/>
    <mergeCell ref="B14:H14"/>
    <mergeCell ref="B15:H15"/>
    <mergeCell ref="B12:H12"/>
    <mergeCell ref="B13:H13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92" r:id="rId5"/>
  <drawing r:id="rId4"/>
  <legacyDrawing r:id="rId3"/>
  <oleObjects>
    <oleObject progId="Equation.3" shapeId="1348671" r:id="rId1"/>
    <oleObject progId="Equation.3" shapeId="130903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Мартьянов Константин Александрович</cp:lastModifiedBy>
  <cp:lastPrinted>2021-11-11T11:52:22Z</cp:lastPrinted>
  <dcterms:created xsi:type="dcterms:W3CDTF">2014-07-02T09:07:27Z</dcterms:created>
  <dcterms:modified xsi:type="dcterms:W3CDTF">2022-02-02T11:09:11Z</dcterms:modified>
  <cp:category/>
  <cp:version/>
  <cp:contentType/>
  <cp:contentStatus/>
</cp:coreProperties>
</file>