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hmetyanova Lena\Desktop\Тир\"/>
    </mc:Choice>
  </mc:AlternateContent>
  <xr:revisionPtr revIDLastSave="0" documentId="13_ncr:1_{5AFE1ABC-0FFA-4BBD-AF94-E9057C41E0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N12" i="1" s="1"/>
  <c r="L12" i="1"/>
  <c r="N13" i="1" l="1"/>
</calcChain>
</file>

<file path=xl/sharedStrings.xml><?xml version="1.0" encoding="utf-8"?>
<sst xmlns="http://schemas.openxmlformats.org/spreadsheetml/2006/main" count="29" uniqueCount="26">
  <si>
    <t>№ п/п</t>
  </si>
  <si>
    <t>Объект закупки</t>
  </si>
  <si>
    <t>Ед. изм.</t>
  </si>
  <si>
    <t>Количество</t>
  </si>
  <si>
    <t>Основные характеристики объекта закупки</t>
  </si>
  <si>
    <t>Количество источников ценовой информации</t>
  </si>
  <si>
    <t>Цены поставщиков (исполнителей, подрядчиков), рублей</t>
  </si>
  <si>
    <t>Коэффициент вариации</t>
  </si>
  <si>
    <t>Расчет начальной (максимальной) цены по позиции*</t>
  </si>
  <si>
    <t>Данные каталогов, справочников</t>
  </si>
  <si>
    <t xml:space="preserve">Данные  единого реестра контрактов </t>
  </si>
  <si>
    <t>нет данных</t>
  </si>
  <si>
    <t>** Расчет начальной (максимальной) цены контракта  производится путем сложения начальных (максимальных) цен по позициям.</t>
  </si>
  <si>
    <t>Средняя цена за ед, руб.</t>
  </si>
  <si>
    <t>ОБОСНОВАНИЕ НАЧАЛЬНОЙ (МАКСИМАЛЬНОЙ) ЦЕНЫ  ДОГОВОРА</t>
  </si>
  <si>
    <t>Используемый метод определения начальной (максимальной) цены договора: метод сопоставления рыночных цен</t>
  </si>
  <si>
    <t>Обоснование выбранного метода обоснования начальной (максимальной) цены договора: метод сопоставимых рыночных цен (анализа рынка) является приоритетным для определения и обоснования начальной (максимальной) цены договора</t>
  </si>
  <si>
    <t>* Расчет начальной (максимальной) цены по позиции производится по формуле.</t>
  </si>
  <si>
    <t>Согласно техническому заданию</t>
  </si>
  <si>
    <t>На приобретение интерактивного тренировочного оборудования для обеспечения государственных нужд ЦВПВМ РСО-Алания</t>
  </si>
  <si>
    <t>\</t>
  </si>
  <si>
    <t>шт.</t>
  </si>
  <si>
    <r>
      <t>Дата подготовки обоснования начальной (максимальной) цены договора:</t>
    </r>
    <r>
      <rPr>
        <b/>
        <sz val="13"/>
        <rFont val="Times New Roman"/>
        <family val="1"/>
        <charset val="204"/>
      </rPr>
      <t xml:space="preserve"> 05.08.2022.</t>
    </r>
  </si>
  <si>
    <t>Поставщик №1 коммерческое предложение б/н</t>
  </si>
  <si>
    <t>Поставка учебно-тренировочного комплекса огневой подготовки  для обеспечения государственных нужд ГАУ «ЦВПВМ РСО-Алания», в рамках организации и проведения республиканского военно-спортивного лагеря «Балц».</t>
  </si>
  <si>
    <t xml:space="preserve">Начальная максимальная цена договора 187 510,00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</si>
</sst>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165" fontId="3" fillId="0" borderId="0" xfId="0" applyNumberFormat="1" applyFont="1"/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3" fillId="0" borderId="0" xfId="0" applyNumberFormat="1" applyFont="1"/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164" fontId="3" fillId="0" borderId="0" xfId="0" applyNumberFormat="1" applyFont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"/>
  <sheetViews>
    <sheetView tabSelected="1" view="pageBreakPreview" topLeftCell="A10" zoomScaleNormal="100" zoomScaleSheetLayoutView="100" workbookViewId="0">
      <selection activeCell="A15" sqref="A15"/>
    </sheetView>
  </sheetViews>
  <sheetFormatPr defaultRowHeight="12.75" x14ac:dyDescent="0.2"/>
  <cols>
    <col min="1" max="1" width="7.7109375" style="1" customWidth="1"/>
    <col min="2" max="2" width="38" style="1" customWidth="1"/>
    <col min="3" max="3" width="13.28515625" style="1" customWidth="1"/>
    <col min="4" max="4" width="15.140625" style="1" customWidth="1"/>
    <col min="5" max="5" width="24.85546875" style="1" customWidth="1"/>
    <col min="6" max="6" width="14.5703125" style="1" customWidth="1"/>
    <col min="7" max="7" width="17.28515625" style="1" customWidth="1"/>
    <col min="8" max="8" width="15" style="1" customWidth="1"/>
    <col min="9" max="9" width="16.28515625" style="1" customWidth="1"/>
    <col min="10" max="10" width="14.140625" style="1" customWidth="1"/>
    <col min="11" max="11" width="12.7109375" style="1" customWidth="1"/>
    <col min="12" max="12" width="16.28515625" style="1" customWidth="1"/>
    <col min="13" max="13" width="15.85546875" style="1" customWidth="1"/>
    <col min="14" max="14" width="21.85546875" style="1" customWidth="1"/>
    <col min="15" max="16384" width="9.140625" style="1"/>
  </cols>
  <sheetData>
    <row r="1" spans="1:17" ht="34.5" customHeight="1" x14ac:dyDescent="0.2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5"/>
      <c r="P1" s="5"/>
      <c r="Q1" s="4"/>
    </row>
    <row r="2" spans="1:17" ht="18" customHeight="1" x14ac:dyDescent="0.2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"/>
      <c r="P2" s="2"/>
    </row>
    <row r="3" spans="1:17" ht="13.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"/>
      <c r="P3" s="2"/>
    </row>
    <row r="4" spans="1:17" ht="21.75" customHeight="1" x14ac:dyDescent="0.25">
      <c r="A4" s="15" t="s">
        <v>22</v>
      </c>
      <c r="B4" s="15"/>
      <c r="C4" s="15"/>
      <c r="D4" s="15"/>
      <c r="E4" s="15"/>
      <c r="F4" s="15"/>
      <c r="G4" s="7"/>
      <c r="H4" s="7"/>
      <c r="I4" s="7"/>
      <c r="J4" s="7"/>
      <c r="K4" s="7"/>
      <c r="L4" s="7"/>
      <c r="M4" s="7"/>
      <c r="N4" s="7"/>
      <c r="O4" s="2"/>
      <c r="P4" s="2"/>
    </row>
    <row r="5" spans="1:17" ht="24.75" customHeight="1" x14ac:dyDescent="0.25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"/>
      <c r="P5" s="2"/>
    </row>
    <row r="6" spans="1:17" ht="31.5" customHeight="1" x14ac:dyDescent="0.25">
      <c r="A6" s="26" t="s">
        <v>16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"/>
      <c r="P6" s="2"/>
    </row>
    <row r="7" spans="1:17" ht="19.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"/>
      <c r="P7" s="2"/>
    </row>
    <row r="8" spans="1:17" ht="16.5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"/>
      <c r="P8" s="2"/>
    </row>
    <row r="9" spans="1:17" ht="22.5" customHeight="1" x14ac:dyDescent="0.25">
      <c r="A9" s="30" t="s">
        <v>0</v>
      </c>
      <c r="B9" s="30" t="s">
        <v>1</v>
      </c>
      <c r="C9" s="28" t="s">
        <v>2</v>
      </c>
      <c r="D9" s="28" t="s">
        <v>3</v>
      </c>
      <c r="E9" s="28" t="s">
        <v>4</v>
      </c>
      <c r="F9" s="30" t="s">
        <v>5</v>
      </c>
      <c r="G9" s="31" t="s">
        <v>6</v>
      </c>
      <c r="H9" s="32"/>
      <c r="I9" s="32"/>
      <c r="J9" s="32"/>
      <c r="K9" s="33"/>
      <c r="L9" s="28" t="s">
        <v>7</v>
      </c>
      <c r="M9" s="28" t="s">
        <v>13</v>
      </c>
      <c r="N9" s="28" t="s">
        <v>8</v>
      </c>
      <c r="O9" s="6"/>
      <c r="P9" s="2"/>
    </row>
    <row r="10" spans="1:17" ht="202.5" customHeight="1" x14ac:dyDescent="0.25">
      <c r="A10" s="30"/>
      <c r="B10" s="30"/>
      <c r="C10" s="29"/>
      <c r="D10" s="29"/>
      <c r="E10" s="29"/>
      <c r="F10" s="30"/>
      <c r="G10" s="20" t="s">
        <v>23</v>
      </c>
      <c r="H10" s="20" t="s">
        <v>23</v>
      </c>
      <c r="I10" s="20" t="s">
        <v>23</v>
      </c>
      <c r="J10" s="10" t="s">
        <v>9</v>
      </c>
      <c r="K10" s="10" t="s">
        <v>10</v>
      </c>
      <c r="L10" s="29"/>
      <c r="M10" s="29"/>
      <c r="N10" s="29"/>
      <c r="O10" s="6"/>
      <c r="P10" s="2"/>
    </row>
    <row r="11" spans="1:17" ht="18.75" customHeight="1" x14ac:dyDescent="0.25">
      <c r="A11" s="9">
        <v>1</v>
      </c>
      <c r="B11" s="9"/>
      <c r="C11" s="9">
        <v>3</v>
      </c>
      <c r="D11" s="11">
        <v>4</v>
      </c>
      <c r="E11" s="9">
        <v>5</v>
      </c>
      <c r="F11" s="11">
        <v>6</v>
      </c>
      <c r="G11" s="9">
        <v>7</v>
      </c>
      <c r="H11" s="9">
        <v>8</v>
      </c>
      <c r="I11" s="9">
        <v>9</v>
      </c>
      <c r="J11" s="11">
        <v>10</v>
      </c>
      <c r="K11" s="9">
        <v>11</v>
      </c>
      <c r="L11" s="11">
        <v>12</v>
      </c>
      <c r="M11" s="11">
        <v>13</v>
      </c>
      <c r="N11" s="9">
        <v>14</v>
      </c>
      <c r="O11" s="6"/>
      <c r="P11" s="2"/>
    </row>
    <row r="12" spans="1:17" ht="209.25" customHeight="1" x14ac:dyDescent="0.25">
      <c r="A12" s="16">
        <v>1</v>
      </c>
      <c r="B12" s="19" t="s">
        <v>24</v>
      </c>
      <c r="C12" s="9" t="s">
        <v>21</v>
      </c>
      <c r="D12" s="11">
        <v>1</v>
      </c>
      <c r="E12" s="17" t="s">
        <v>18</v>
      </c>
      <c r="F12" s="11">
        <v>1</v>
      </c>
      <c r="G12" s="22">
        <v>191200</v>
      </c>
      <c r="H12" s="22">
        <v>188620</v>
      </c>
      <c r="I12" s="21">
        <v>182710</v>
      </c>
      <c r="J12" s="13" t="s">
        <v>11</v>
      </c>
      <c r="K12" s="13" t="s">
        <v>11</v>
      </c>
      <c r="L12" s="14">
        <f>STDEVA(G12:I12)/(SUM(G12:I12)/COUNTIF(G12:I12,"&gt;0"))</f>
        <v>2.3211999629399242E-2</v>
      </c>
      <c r="M12" s="12">
        <f>(G12+H12+I12)/3</f>
        <v>187510</v>
      </c>
      <c r="N12" s="13">
        <f>M12*D12</f>
        <v>187510</v>
      </c>
      <c r="O12" s="6"/>
      <c r="P12" s="2"/>
    </row>
    <row r="13" spans="1:17" ht="23.25" customHeight="1" x14ac:dyDescent="0.25">
      <c r="A13" s="35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13">
        <f>SUM(N12:N12)</f>
        <v>187510</v>
      </c>
      <c r="O13" s="6"/>
      <c r="P13" s="2"/>
    </row>
    <row r="14" spans="1:17" ht="15.75" x14ac:dyDescent="0.25">
      <c r="A14" s="2"/>
      <c r="B14" s="2"/>
      <c r="C14" s="2"/>
      <c r="D14" s="2"/>
      <c r="E14" s="2"/>
      <c r="F14" s="2"/>
      <c r="G14" s="3"/>
      <c r="H14" s="2"/>
      <c r="I14" s="2"/>
      <c r="J14" s="2"/>
      <c r="K14" s="2"/>
      <c r="L14" s="2"/>
      <c r="M14" s="2"/>
      <c r="N14" s="18"/>
      <c r="O14" s="2"/>
      <c r="P14" s="2"/>
    </row>
    <row r="15" spans="1:17" ht="15.75" x14ac:dyDescent="0.25">
      <c r="A15" s="23" t="s">
        <v>25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18"/>
      <c r="O15" s="2"/>
      <c r="P15" s="2"/>
    </row>
    <row r="16" spans="1:17" ht="15.75" x14ac:dyDescent="0.25">
      <c r="A16" s="2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x14ac:dyDescent="0.25">
      <c r="A17" s="2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6.5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</sheetData>
  <mergeCells count="17">
    <mergeCell ref="L9:L10"/>
    <mergeCell ref="F9:F10"/>
    <mergeCell ref="G9:K9"/>
    <mergeCell ref="C9:C10"/>
    <mergeCell ref="A19:P19"/>
    <mergeCell ref="N9:N10"/>
    <mergeCell ref="M9:M10"/>
    <mergeCell ref="A13:M13"/>
    <mergeCell ref="A9:A10"/>
    <mergeCell ref="B9:B10"/>
    <mergeCell ref="D9:D10"/>
    <mergeCell ref="E9:E10"/>
    <mergeCell ref="A1:N1"/>
    <mergeCell ref="A2:N3"/>
    <mergeCell ref="A5:N5"/>
    <mergeCell ref="A6:N6"/>
    <mergeCell ref="A7:N7"/>
  </mergeCells>
  <pageMargins left="0.98425196850393704" right="0.39370078740157483" top="0.78740157480314965" bottom="0.39370078740157483" header="0.15748031496062992" footer="0.27559055118110237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Варава</dc:creator>
  <cp:lastModifiedBy>Akhmetyanova Lena</cp:lastModifiedBy>
  <cp:lastPrinted>2021-07-02T06:51:02Z</cp:lastPrinted>
  <dcterms:created xsi:type="dcterms:W3CDTF">2014-03-28T08:03:32Z</dcterms:created>
  <dcterms:modified xsi:type="dcterms:W3CDTF">2022-08-11T12:28:21Z</dcterms:modified>
</cp:coreProperties>
</file>