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Лист1" sheetId="1" r:id="rId1"/>
  </sheets>
  <definedNames>
    <definedName name="_GoBack" localSheetId="0">'Лист1'!$B$51</definedName>
  </definedNames>
  <calcPr fullCalcOnLoad="1"/>
</workbook>
</file>

<file path=xl/sharedStrings.xml><?xml version="1.0" encoding="utf-8"?>
<sst xmlns="http://schemas.openxmlformats.org/spreadsheetml/2006/main" count="29" uniqueCount="28">
  <si>
    <t>Обоснование начальной (максимальной) цены контракта, содержащее полученные заказчиком расчеты</t>
  </si>
  <si>
    <t>Наименование</t>
  </si>
  <si>
    <t>Средняя цена, руб.</t>
  </si>
  <si>
    <t>V - коэффициент вариации, %</t>
  </si>
  <si>
    <t>Необходимое значение коэффициента вариации, %</t>
  </si>
  <si>
    <t>ИТОГО</t>
  </si>
  <si>
    <t xml:space="preserve">где: </t>
  </si>
  <si>
    <t>п/п</t>
  </si>
  <si>
    <t>Коммерческое предложение №2</t>
  </si>
  <si>
    <r>
      <t>ц</t>
    </r>
    <r>
      <rPr>
        <i/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 xml:space="preserve"> - цена единицы товара, работы, услуги, указанная в источнике с номером i ;</t>
    </r>
  </si>
  <si>
    <r>
      <t>&lt;ц&gt;</t>
    </r>
    <r>
      <rPr>
        <sz val="10"/>
        <color indexed="8"/>
        <rFont val="Times New Roman"/>
        <family val="1"/>
      </rPr>
      <t xml:space="preserve"> - средняя арифметическая величина цены единицы товара, работы, услуги;</t>
    </r>
  </si>
  <si>
    <r>
      <t>n</t>
    </r>
    <r>
      <rPr>
        <sz val="10"/>
        <color indexed="8"/>
        <rFont val="Times New Roman"/>
        <family val="1"/>
      </rPr>
      <t xml:space="preserve"> - количество значений, используемых в расчете;</t>
    </r>
  </si>
  <si>
    <r>
      <t>НМЦК</t>
    </r>
    <r>
      <rPr>
        <i/>
        <vertAlign val="superscript"/>
        <sz val="10"/>
        <color indexed="8"/>
        <rFont val="Times New Roman"/>
        <family val="1"/>
      </rPr>
      <t>рын</t>
    </r>
    <r>
      <rPr>
        <sz val="10"/>
        <color indexed="8"/>
        <rFont val="Times New Roman"/>
        <family val="1"/>
      </rPr>
      <t xml:space="preserve">   -  НМЦК, определяемая методом сопоставимых рыночных цен (анализа рынка);</t>
    </r>
  </si>
  <si>
    <r>
      <t>v</t>
    </r>
    <r>
      <rPr>
        <sz val="10"/>
        <color indexed="8"/>
        <rFont val="Times New Roman"/>
        <family val="1"/>
      </rPr>
      <t xml:space="preserve"> - количество (объем) закупаемого товара (работы, услуги);</t>
    </r>
  </si>
  <si>
    <r>
      <t>i</t>
    </r>
    <r>
      <rPr>
        <sz val="10"/>
        <color indexed="8"/>
        <rFont val="Times New Roman"/>
        <family val="1"/>
      </rPr>
      <t xml:space="preserve"> - номер источника ценовой информации.</t>
    </r>
  </si>
  <si>
    <t>&lt;33</t>
  </si>
  <si>
    <t>Количество</t>
  </si>
  <si>
    <t>Ед.Измерения</t>
  </si>
  <si>
    <t>Коммерческое предложение №3</t>
  </si>
  <si>
    <t xml:space="preserve"> Среднее квадратичное отклонение      </t>
  </si>
  <si>
    <t>Основные характеристики объекта закупки</t>
  </si>
  <si>
    <t>Используемый метод определения НМЦД</t>
  </si>
  <si>
    <t>Метод сопоставимых рыночных цен (анализа рынка)</t>
  </si>
  <si>
    <t xml:space="preserve">Коммерческое предложение №1  </t>
  </si>
  <si>
    <t>Расчет начальной (максимальной) цены договора</t>
  </si>
  <si>
    <t>мес</t>
  </si>
  <si>
    <t xml:space="preserve">Услуги охраны </t>
  </si>
  <si>
    <t>Приложение № 2 к Извещению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</si>
</sst>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\ &quot;₽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vertAlign val="subscript"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ck"/>
      <right style="thick"/>
      <top>
        <color indexed="63"/>
      </top>
      <bottom style="thick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7" fillId="0" borderId="0" xfId="0" applyFont="1" applyAlignment="1">
      <alignment horizontal="justify" wrapText="1"/>
    </xf>
    <xf numFmtId="0" fontId="48" fillId="0" borderId="0" xfId="0" applyFont="1" applyAlignment="1">
      <alignment horizontal="left"/>
    </xf>
    <xf numFmtId="0" fontId="49" fillId="33" borderId="0" xfId="0" applyFont="1" applyFill="1" applyAlignment="1">
      <alignment horizontal="left"/>
    </xf>
    <xf numFmtId="0" fontId="50" fillId="0" borderId="0" xfId="0" applyFont="1" applyAlignment="1">
      <alignment vertical="top" wrapText="1"/>
    </xf>
    <xf numFmtId="0" fontId="50" fillId="0" borderId="0" xfId="0" applyFont="1" applyAlignment="1">
      <alignment wrapText="1"/>
    </xf>
    <xf numFmtId="0" fontId="51" fillId="0" borderId="10" xfId="0" applyFont="1" applyBorder="1" applyAlignment="1">
      <alignment horizontal="center" vertical="top" wrapText="1"/>
    </xf>
    <xf numFmtId="2" fontId="51" fillId="0" borderId="10" xfId="0" applyNumberFormat="1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vertical="top" wrapText="1"/>
    </xf>
    <xf numFmtId="0" fontId="50" fillId="0" borderId="0" xfId="0" applyFont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49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Alignment="1">
      <alignment/>
    </xf>
    <xf numFmtId="0" fontId="51" fillId="0" borderId="10" xfId="0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3" fontId="53" fillId="0" borderId="10" xfId="0" applyNumberFormat="1" applyFont="1" applyBorder="1" applyAlignment="1">
      <alignment horizontal="center" vertical="center" wrapText="1"/>
    </xf>
    <xf numFmtId="0" fontId="54" fillId="0" borderId="0" xfId="0" applyFont="1" applyBorder="1" applyAlignment="1">
      <alignment horizontal="left"/>
    </xf>
    <xf numFmtId="0" fontId="55" fillId="0" borderId="0" xfId="0" applyFont="1" applyAlignment="1">
      <alignment horizontal="left"/>
    </xf>
    <xf numFmtId="4" fontId="53" fillId="0" borderId="11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0" fillId="0" borderId="12" xfId="0" applyFont="1" applyBorder="1" applyAlignment="1">
      <alignment horizontal="center" vertical="top" wrapText="1"/>
    </xf>
    <xf numFmtId="4" fontId="56" fillId="0" borderId="1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52" fillId="0" borderId="14" xfId="0" applyFont="1" applyBorder="1" applyAlignment="1">
      <alignment horizontal="center" vertical="center" wrapText="1"/>
    </xf>
    <xf numFmtId="0" fontId="50" fillId="0" borderId="0" xfId="0" applyFont="1" applyAlignment="1">
      <alignment horizontal="right" wrapText="1"/>
    </xf>
    <xf numFmtId="0" fontId="50" fillId="0" borderId="0" xfId="0" applyFont="1" applyBorder="1" applyAlignment="1">
      <alignment horizontal="center" vertical="top" wrapText="1"/>
    </xf>
    <xf numFmtId="2" fontId="53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top" wrapText="1"/>
    </xf>
    <xf numFmtId="0" fontId="50" fillId="0" borderId="0" xfId="0" applyFont="1" applyAlignment="1">
      <alignment horizontal="center" vertical="top" wrapText="1"/>
    </xf>
    <xf numFmtId="0" fontId="57" fillId="0" borderId="0" xfId="0" applyFont="1" applyAlignment="1">
      <alignment horizontal="left" wrapText="1"/>
    </xf>
    <xf numFmtId="0" fontId="55" fillId="0" borderId="0" xfId="0" applyFont="1" applyAlignment="1">
      <alignment horizontal="left"/>
    </xf>
    <xf numFmtId="0" fontId="0" fillId="0" borderId="0" xfId="0" applyAlignment="1">
      <alignment/>
    </xf>
    <xf numFmtId="0" fontId="33" fillId="0" borderId="0" xfId="42" applyAlignment="1" applyProtection="1">
      <alignment horizontal="left"/>
      <protection/>
    </xf>
    <xf numFmtId="0" fontId="50" fillId="0" borderId="11" xfId="0" applyFont="1" applyBorder="1" applyAlignment="1">
      <alignment horizontal="left" vertical="top" wrapText="1"/>
    </xf>
    <xf numFmtId="0" fontId="50" fillId="0" borderId="15" xfId="0" applyFont="1" applyBorder="1" applyAlignment="1">
      <alignment horizontal="left" vertical="top" wrapText="1"/>
    </xf>
    <xf numFmtId="0" fontId="50" fillId="0" borderId="16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center" vertical="top"/>
    </xf>
    <xf numFmtId="0" fontId="50" fillId="0" borderId="11" xfId="0" applyFont="1" applyBorder="1" applyAlignment="1">
      <alignment horizontal="left" vertical="top"/>
    </xf>
    <xf numFmtId="0" fontId="50" fillId="0" borderId="15" xfId="0" applyFont="1" applyBorder="1" applyAlignment="1">
      <alignment horizontal="left" vertical="top"/>
    </xf>
    <xf numFmtId="0" fontId="50" fillId="0" borderId="16" xfId="0" applyFont="1" applyBorder="1" applyAlignment="1">
      <alignment horizontal="lef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wmf" /><Relationship Id="rId3" Type="http://schemas.openxmlformats.org/officeDocument/2006/relationships/image" Target="../media/image1.wmf" /><Relationship Id="rId4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419100</xdr:colOff>
      <xdr:row>6</xdr:row>
      <xdr:rowOff>352425</xdr:rowOff>
    </xdr:from>
    <xdr:to>
      <xdr:col>11</xdr:col>
      <xdr:colOff>1543050</xdr:colOff>
      <xdr:row>6</xdr:row>
      <xdr:rowOff>1123950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34775" y="2028825"/>
          <a:ext cx="1123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323850</xdr:colOff>
      <xdr:row>6</xdr:row>
      <xdr:rowOff>914400</xdr:rowOff>
    </xdr:from>
    <xdr:to>
      <xdr:col>8</xdr:col>
      <xdr:colOff>1343025</xdr:colOff>
      <xdr:row>6</xdr:row>
      <xdr:rowOff>1362075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9975" y="2590800"/>
          <a:ext cx="1019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6</xdr:row>
      <xdr:rowOff>1057275</xdr:rowOff>
    </xdr:from>
    <xdr:to>
      <xdr:col>9</xdr:col>
      <xdr:colOff>733425</xdr:colOff>
      <xdr:row>6</xdr:row>
      <xdr:rowOff>1400175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96350" y="2733675"/>
          <a:ext cx="695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6">
      <selection activeCell="E4" sqref="E4:L4"/>
    </sheetView>
  </sheetViews>
  <sheetFormatPr defaultColWidth="9.140625" defaultRowHeight="15"/>
  <cols>
    <col min="1" max="1" width="3.421875" style="13" customWidth="1"/>
    <col min="2" max="2" width="19.140625" style="13" customWidth="1"/>
    <col min="3" max="3" width="12.421875" style="13" customWidth="1"/>
    <col min="4" max="4" width="12.28125" style="13" customWidth="1"/>
    <col min="5" max="5" width="14.421875" style="13" customWidth="1"/>
    <col min="6" max="6" width="15.8515625" style="13" customWidth="1"/>
    <col min="7" max="7" width="16.421875" style="23" customWidth="1"/>
    <col min="8" max="8" width="12.421875" style="13" customWidth="1"/>
    <col min="9" max="9" width="26.421875" style="13" customWidth="1"/>
    <col min="10" max="10" width="11.140625" style="13" customWidth="1"/>
    <col min="11" max="11" width="22.7109375" style="13" customWidth="1"/>
    <col min="12" max="12" width="28.57421875" style="13" customWidth="1"/>
    <col min="13" max="13" width="22.28125" style="13" customWidth="1"/>
    <col min="14" max="16384" width="9.140625" style="13" customWidth="1"/>
  </cols>
  <sheetData>
    <row r="1" spans="1:12" ht="15" customHeight="1">
      <c r="A1" s="30" t="s">
        <v>27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5"/>
    </row>
    <row r="2" spans="1:12" ht="15" customHeight="1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4"/>
    </row>
    <row r="3" spans="1:12" ht="25.5" customHeight="1">
      <c r="A3" s="31" t="s">
        <v>24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9"/>
    </row>
    <row r="4" spans="1:12" s="25" customFormat="1" ht="25.5" customHeight="1">
      <c r="A4" s="33" t="s">
        <v>20</v>
      </c>
      <c r="B4" s="33"/>
      <c r="C4" s="33"/>
      <c r="D4" s="33"/>
      <c r="E4" s="39" t="s">
        <v>26</v>
      </c>
      <c r="F4" s="40"/>
      <c r="G4" s="40"/>
      <c r="H4" s="40"/>
      <c r="I4" s="40"/>
      <c r="J4" s="40"/>
      <c r="K4" s="40"/>
      <c r="L4" s="41"/>
    </row>
    <row r="5" spans="1:12" s="25" customFormat="1" ht="25.5" customHeight="1">
      <c r="A5" s="42" t="s">
        <v>21</v>
      </c>
      <c r="B5" s="42"/>
      <c r="C5" s="42"/>
      <c r="D5" s="42"/>
      <c r="E5" s="43" t="s">
        <v>22</v>
      </c>
      <c r="F5" s="44"/>
      <c r="G5" s="44"/>
      <c r="H5" s="44"/>
      <c r="I5" s="44"/>
      <c r="J5" s="44"/>
      <c r="K5" s="44"/>
      <c r="L5" s="45"/>
    </row>
    <row r="6" spans="1:12" s="25" customFormat="1" ht="25.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9"/>
    </row>
    <row r="7" spans="1:12" ht="113.25" customHeight="1" thickBot="1">
      <c r="A7" s="16" t="s">
        <v>7</v>
      </c>
      <c r="B7" s="16" t="s">
        <v>1</v>
      </c>
      <c r="C7" s="16" t="s">
        <v>17</v>
      </c>
      <c r="D7" s="16" t="s">
        <v>16</v>
      </c>
      <c r="E7" s="16" t="s">
        <v>23</v>
      </c>
      <c r="F7" s="16" t="s">
        <v>8</v>
      </c>
      <c r="G7" s="16" t="s">
        <v>18</v>
      </c>
      <c r="H7" s="16" t="s">
        <v>2</v>
      </c>
      <c r="I7" s="16" t="s">
        <v>19</v>
      </c>
      <c r="J7" s="16" t="s">
        <v>3</v>
      </c>
      <c r="K7" s="16" t="s">
        <v>4</v>
      </c>
      <c r="L7" s="16"/>
    </row>
    <row r="8" spans="1:13" s="24" customFormat="1" ht="74.25" customHeight="1" thickBot="1">
      <c r="A8" s="6">
        <v>1</v>
      </c>
      <c r="B8" s="16" t="s">
        <v>26</v>
      </c>
      <c r="C8" s="16" t="s">
        <v>25</v>
      </c>
      <c r="D8" s="29">
        <v>12</v>
      </c>
      <c r="E8" s="16">
        <v>95000</v>
      </c>
      <c r="F8" s="16">
        <v>95000</v>
      </c>
      <c r="G8" s="16">
        <v>95000</v>
      </c>
      <c r="H8" s="17">
        <f>ROUND(AVERAGE(E8,F8,G8),2)</f>
        <v>95000</v>
      </c>
      <c r="I8" s="8">
        <f>ROUND(STDEV(E8:G8),2)</f>
        <v>0</v>
      </c>
      <c r="J8" s="7">
        <f>ROUND(I8/H8*100,2)</f>
        <v>0</v>
      </c>
      <c r="K8" s="7" t="s">
        <v>15</v>
      </c>
      <c r="L8" s="8">
        <f>ROUND(H8*D8,2)</f>
        <v>1140000</v>
      </c>
      <c r="M8" s="28"/>
    </row>
    <row r="9" spans="1:12" ht="15" customHeight="1" thickBot="1">
      <c r="A9" s="32" t="s">
        <v>5</v>
      </c>
      <c r="B9" s="32"/>
      <c r="C9" s="18"/>
      <c r="D9" s="32"/>
      <c r="E9" s="32"/>
      <c r="F9" s="32"/>
      <c r="G9" s="32"/>
      <c r="H9" s="32"/>
      <c r="I9" s="32"/>
      <c r="J9" s="32"/>
      <c r="K9" s="21"/>
      <c r="L9" s="27">
        <f>SUM(L8:L8)</f>
        <v>1140000</v>
      </c>
    </row>
    <row r="10" spans="2:12" ht="16.5" thickTop="1">
      <c r="B10" s="19" t="s">
        <v>6</v>
      </c>
      <c r="C10" s="19"/>
      <c r="D10" s="19"/>
      <c r="E10" s="19"/>
      <c r="F10" s="19"/>
      <c r="G10" s="19"/>
      <c r="H10" s="19"/>
      <c r="I10" s="19"/>
      <c r="J10" s="19"/>
      <c r="K10" s="19"/>
      <c r="L10" s="1"/>
    </row>
    <row r="11" spans="1:12" ht="15.75">
      <c r="A11" s="2"/>
      <c r="B11" s="36" t="s">
        <v>9</v>
      </c>
      <c r="C11" s="36"/>
      <c r="D11" s="36"/>
      <c r="E11" s="36"/>
      <c r="F11" s="36"/>
      <c r="G11" s="36"/>
      <c r="H11" s="36"/>
      <c r="I11" s="36"/>
      <c r="J11" s="36"/>
      <c r="K11" s="36"/>
      <c r="L11" s="1"/>
    </row>
    <row r="12" spans="2:12" ht="15.75">
      <c r="B12" s="36" t="s">
        <v>10</v>
      </c>
      <c r="C12" s="36"/>
      <c r="D12" s="36"/>
      <c r="E12" s="36"/>
      <c r="F12" s="36"/>
      <c r="G12" s="36"/>
      <c r="H12" s="36"/>
      <c r="I12" s="36"/>
      <c r="J12" s="36"/>
      <c r="K12" s="36"/>
      <c r="L12" s="1"/>
    </row>
    <row r="13" spans="2:12" ht="15.75">
      <c r="B13" s="36" t="s">
        <v>11</v>
      </c>
      <c r="C13" s="36"/>
      <c r="D13" s="36"/>
      <c r="E13" s="36"/>
      <c r="F13" s="36"/>
      <c r="G13" s="36"/>
      <c r="H13" s="36"/>
      <c r="I13" s="36"/>
      <c r="J13" s="36"/>
      <c r="K13" s="36"/>
      <c r="L13" s="1"/>
    </row>
    <row r="14" spans="2:12" ht="15.75">
      <c r="B14" s="36" t="s">
        <v>12</v>
      </c>
      <c r="C14" s="36"/>
      <c r="D14" s="36"/>
      <c r="E14" s="36"/>
      <c r="F14" s="36"/>
      <c r="G14" s="36"/>
      <c r="H14" s="36"/>
      <c r="I14" s="36"/>
      <c r="J14" s="36"/>
      <c r="K14" s="36"/>
      <c r="L14" s="1"/>
    </row>
    <row r="15" spans="2:12" ht="15" customHeight="1">
      <c r="B15" s="36" t="s">
        <v>13</v>
      </c>
      <c r="C15" s="36"/>
      <c r="D15" s="36"/>
      <c r="E15" s="36"/>
      <c r="F15" s="36"/>
      <c r="G15" s="36"/>
      <c r="H15" s="36"/>
      <c r="I15" s="36"/>
      <c r="J15" s="36"/>
      <c r="K15" s="36"/>
      <c r="L15" s="1"/>
    </row>
    <row r="16" spans="2:12" ht="16.5" customHeight="1">
      <c r="B16" s="36" t="s">
        <v>14</v>
      </c>
      <c r="C16" s="36"/>
      <c r="D16" s="36"/>
      <c r="E16" s="36"/>
      <c r="F16" s="36"/>
      <c r="G16" s="36"/>
      <c r="H16" s="36"/>
      <c r="I16" s="36"/>
      <c r="J16" s="36"/>
      <c r="K16" s="36"/>
      <c r="L16" s="1"/>
    </row>
    <row r="17" spans="2:12" ht="15.75">
      <c r="B17" s="20"/>
      <c r="C17" s="20"/>
      <c r="D17" s="20"/>
      <c r="E17" s="20"/>
      <c r="F17" s="20"/>
      <c r="G17" s="22"/>
      <c r="H17" s="20"/>
      <c r="I17" s="20"/>
      <c r="J17" s="20"/>
      <c r="K17" s="20"/>
      <c r="L17" s="1"/>
    </row>
    <row r="18" spans="1:12" ht="15.75">
      <c r="A18" s="10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1"/>
    </row>
    <row r="19" spans="1:12" ht="15.75">
      <c r="A19" s="11"/>
      <c r="B19" s="15"/>
      <c r="C19" s="3"/>
      <c r="D19" s="3"/>
      <c r="E19" s="3"/>
      <c r="F19" s="3"/>
      <c r="G19" s="3"/>
      <c r="H19" s="3"/>
      <c r="I19" s="3"/>
      <c r="J19" s="3"/>
      <c r="K19" s="3"/>
      <c r="L19" s="1"/>
    </row>
    <row r="20" spans="1:12" ht="12.75" customHeight="1">
      <c r="A20" s="11"/>
      <c r="B20" s="14"/>
      <c r="C20" s="12"/>
      <c r="D20" s="12"/>
      <c r="E20" s="12"/>
      <c r="F20" s="12"/>
      <c r="G20" s="12"/>
      <c r="H20" s="12"/>
      <c r="I20" s="12"/>
      <c r="J20" s="12"/>
      <c r="K20" s="12"/>
      <c r="L20" s="1"/>
    </row>
    <row r="21" spans="1:11" ht="13.5" customHeight="1">
      <c r="A21" s="11"/>
      <c r="B21" s="38"/>
      <c r="C21" s="38"/>
      <c r="D21" s="38"/>
      <c r="E21" s="38"/>
      <c r="F21" s="38"/>
      <c r="G21" s="38"/>
      <c r="H21" s="38"/>
      <c r="I21" s="38"/>
      <c r="J21" s="38"/>
      <c r="K21" s="38"/>
    </row>
    <row r="23" spans="1:11" ht="1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</row>
  </sheetData>
  <sheetProtection/>
  <mergeCells count="18">
    <mergeCell ref="D9:J9"/>
    <mergeCell ref="B18:K18"/>
    <mergeCell ref="B21:K21"/>
    <mergeCell ref="B16:K16"/>
    <mergeCell ref="B15:K15"/>
    <mergeCell ref="E4:L4"/>
    <mergeCell ref="A5:D5"/>
    <mergeCell ref="E5:L5"/>
    <mergeCell ref="A1:K1"/>
    <mergeCell ref="A3:K3"/>
    <mergeCell ref="A9:B9"/>
    <mergeCell ref="A4:D4"/>
    <mergeCell ref="A2:K2"/>
    <mergeCell ref="A23:K23"/>
    <mergeCell ref="B13:K13"/>
    <mergeCell ref="B14:K14"/>
    <mergeCell ref="B11:K11"/>
    <mergeCell ref="B12:K1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7"/>
  <drawing r:id="rId6"/>
  <legacyDrawing r:id="rId5"/>
  <oleObjects>
    <oleObject progId="Equation.3" shapeId="1348672" r:id="rId1"/>
    <oleObject progId="Equation.3" shapeId="1348671" r:id="rId2"/>
    <oleObject progId="Equation.3" shapeId="1309030" r:id="rId3"/>
    <oleObject progId="Equation.3" shapeId="1309031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sh.elmira</dc:creator>
  <cp:keywords/>
  <dc:description/>
  <cp:lastModifiedBy>note2</cp:lastModifiedBy>
  <cp:lastPrinted>2014-08-21T06:40:47Z</cp:lastPrinted>
  <dcterms:created xsi:type="dcterms:W3CDTF">2014-07-02T09:07:27Z</dcterms:created>
  <dcterms:modified xsi:type="dcterms:W3CDTF">2022-08-19T11:43:52Z</dcterms:modified>
  <cp:category/>
  <cp:version/>
  <cp:contentType/>
  <cp:contentStatus/>
</cp:coreProperties>
</file>