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Колина Е.А\Договора\2023\продукты\1 квартал\Мясо и рыба\"/>
    </mc:Choice>
  </mc:AlternateContent>
  <bookViews>
    <workbookView xWindow="0" yWindow="0" windowWidth="23040" windowHeight="8832" tabRatio="500"/>
  </bookViews>
  <sheets>
    <sheet name="Лист1" sheetId="1" r:id="rId1"/>
  </sheets>
  <definedNames>
    <definedName name="_xlnm.Print_Area" localSheetId="0">Лист1!$A$1:$AD$31</definedName>
  </definedNames>
  <calcPr calcId="152511" refMode="R1C1" calcOnSave="0" concurrentCalc="0"/>
</workbook>
</file>

<file path=xl/calcChain.xml><?xml version="1.0" encoding="utf-8"?>
<calcChain xmlns="http://schemas.openxmlformats.org/spreadsheetml/2006/main">
  <c r="AC12" i="1" l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D19" i="1"/>
</calcChain>
</file>

<file path=xl/sharedStrings.xml><?xml version="1.0" encoding="utf-8"?>
<sst xmlns="http://schemas.openxmlformats.org/spreadsheetml/2006/main" count="187" uniqueCount="76">
  <si>
    <t>Характеристики объекта закупки</t>
  </si>
  <si>
    <t>Метод сопоставимых рыночных цен (анализа рынка) является приоритетным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(в соответствии с п.6 ст.22 44-ФЗ) 
Расчет выполнен в соответствии с Методическими рекомендациями, утвержденными приказом МЭР РФ от 02.10.2013 №567</t>
  </si>
  <si>
    <t>№</t>
  </si>
  <si>
    <t>Наименование товара, услуги (работы)</t>
  </si>
  <si>
    <t>ОКПД2/КТРУ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</si>
  <si>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</si>
  <si>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</si>
  <si>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</si>
  <si>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</si>
  <si>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</si>
  <si>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</si>
  <si>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</si>
  <si>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</si>
  <si>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</si>
  <si>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</si>
  <si>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</si>
  <si>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</si>
  <si>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</si>
  <si>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</si>
  <si>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</si>
  <si>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</si>
  <si>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</si>
  <si>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</si>
  <si>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</si>
  <si>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Среднее квадратичное отклонение</t>
  </si>
  <si>
    <t>Коэффициент вариации (%)</t>
  </si>
  <si>
    <t>Цена (руб.)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</si>
  <si>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</si>
  <si>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</si>
  <si>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</si>
  <si>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</si>
  <si>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</si>
  <si>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</si>
  <si>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</si>
  <si>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</si>
  <si>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</si>
  <si>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</si>
  <si>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</si>
  <si>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</si>
  <si>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</si>
  <si>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</si>
  <si>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</si>
  <si>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</si>
  <si>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</si>
  <si>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Итого:</t>
  </si>
  <si>
    <t>(должность)</t>
  </si>
  <si>
    <t>(подпись/расшифровка подписи)</t>
  </si>
  <si>
    <t xml:space="preserve">Расчет НМЦК (рын) произведен по формуле:
V - количество (объем) закупаемого товара;
n - количество значений, используемых в расчете;
i - номер источника ценовой информации;
Цi - цена единицы товара                            </t>
  </si>
  <si>
    <t xml:space="preserve"> </t>
  </si>
  <si>
    <t>1</t>
  </si>
  <si>
    <t>Мясо говядина бескостная</t>
  </si>
  <si>
    <t>кг</t>
  </si>
  <si>
    <t>2</t>
  </si>
  <si>
    <t>Мясо свинина бескостная</t>
  </si>
  <si>
    <t>3</t>
  </si>
  <si>
    <t>Рыба минтай св/мор. потрошёный</t>
  </si>
  <si>
    <t>4</t>
  </si>
  <si>
    <t>Печень говяжья</t>
  </si>
  <si>
    <t>5</t>
  </si>
  <si>
    <t>6</t>
  </si>
  <si>
    <t>Цыплята –бройлер, охлажденные</t>
  </si>
  <si>
    <t>Поставщик 1</t>
  </si>
  <si>
    <t>Поставщик 2</t>
  </si>
  <si>
    <t>Поставщик 3</t>
  </si>
  <si>
    <t>Средняя цена (руб.)</t>
  </si>
  <si>
    <t xml:space="preserve">Обоснование начальной (максимальной) цены контракта, 
цены договора, заключаемого с единственным поставщиком (подрядчиком, исполнителем)           </t>
  </si>
  <si>
    <t>Используемый метод определения НМЦД 
с обоснованием:</t>
  </si>
  <si>
    <t>РАСЧЕТ НМЦД</t>
  </si>
  <si>
    <t>Рыба горбуша св/мор. Потрошеная</t>
  </si>
  <si>
    <t>Филе грудки индейки замороженное</t>
  </si>
  <si>
    <t>7</t>
  </si>
  <si>
    <t>НМЦД (рын)</t>
  </si>
  <si>
    <t>На основании проведенного анализа рынка и расчетов, НМЦД составляет: 490 066,67 рублей.</t>
  </si>
  <si>
    <t>Дата подготовки обоснования НМЦД:22.11.2022</t>
  </si>
  <si>
    <t>Специалист по закупкам</t>
  </si>
  <si>
    <t>/Колина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</si>
</sst>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########"/>
  </numFmts>
  <fonts count="13" x14ac:knownFonts="1">
    <font>
      <sz val="11"/>
      <color rgb="FF000000"/>
      <name val="Calibri"/>
      <charset val="204"/>
    </font>
    <font>
      <sz val="11"/>
      <color rgb="FF000000"/>
      <name val="Times New Roman"/>
      <charset val="204"/>
    </font>
    <font>
      <sz val="8"/>
      <color rgb="FF000000"/>
      <name val="Times New Roman"/>
      <charset val="204"/>
    </font>
    <font>
      <sz val="16"/>
      <color rgb="FF000000"/>
      <name val="Times New Roman"/>
      <charset val="204"/>
    </font>
    <font>
      <sz val="10"/>
      <color rgb="FF000000"/>
      <name val="Times New Roman"/>
      <charset val="204"/>
    </font>
    <font>
      <sz val="9"/>
      <color rgb="FF000000"/>
      <name val="Calibri"/>
      <charset val="204"/>
    </font>
    <font>
      <sz val="10.8"/>
      <color rgb="FF000000"/>
      <name val="Times New Roman"/>
      <charset val="204"/>
    </font>
    <font>
      <sz val="9"/>
      <color rgb="FF000000"/>
      <name val="Times New Roman"/>
      <charset val="204"/>
    </font>
    <font>
      <sz val="12"/>
      <color rgb="FF000000"/>
      <name val="Times New Roman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auto="1"/>
      </bottom>
      <diagonal/>
    </border>
    <border>
      <left/>
      <right/>
      <top style="medium">
        <color rgb="FFC0C0C0"/>
      </top>
      <bottom style="thin">
        <color auto="1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56">
    <xf numFmtId="0" fontId="0" fillId="0" borderId="0" xfId="0"/>
    <xf numFmtId="2" fontId="0" fillId="0" borderId="0" xfId="0" applyNumberFormat="1"/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2" fontId="1" fillId="0" borderId="13" xfId="0" applyNumberFormat="1" applyFont="1" applyBorder="1"/>
    <xf numFmtId="2" fontId="1" fillId="0" borderId="0" xfId="0" applyNumberFormat="1" applyFont="1" applyBorder="1"/>
    <xf numFmtId="49" fontId="4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429895</xdr:colOff>
      <xdr:row>8</xdr:row>
      <xdr:rowOff>182245</xdr:rowOff>
    </xdr:from>
    <xdr:to>
      <xdr:col>2</xdr:col>
      <xdr:colOff>128270</xdr:colOff>
      <xdr:row>8</xdr:row>
      <xdr:rowOff>802005</xdr:rowOff>
    </xdr:to>
    <xdr:pic>
      <xdr:nvPicPr>
        <xdr:cNvPr id="2" name="Изображение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895" y="2923540"/>
          <a:ext cx="1612900" cy="61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219075</xdr:colOff>
      <xdr:row>10</xdr:row>
      <xdr:rowOff>85725</xdr:rowOff>
    </xdr:from>
    <xdr:to>
      <xdr:col>29</xdr:col>
      <xdr:colOff>1619885</xdr:colOff>
      <xdr:row>10</xdr:row>
      <xdr:rowOff>614045</xdr:rowOff>
    </xdr:to>
    <xdr:pic>
      <xdr:nvPicPr>
        <xdr:cNvPr id="3" name="Изображение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57425" y="4762500"/>
          <a:ext cx="1400810" cy="52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123825</xdr:colOff>
      <xdr:row>10</xdr:row>
      <xdr:rowOff>76200</xdr:rowOff>
    </xdr:from>
    <xdr:to>
      <xdr:col>26</xdr:col>
      <xdr:colOff>1200150</xdr:colOff>
      <xdr:row>10</xdr:row>
      <xdr:rowOff>601980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75975" y="4752975"/>
          <a:ext cx="1076325" cy="5257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180976</xdr:colOff>
      <xdr:row>10</xdr:row>
      <xdr:rowOff>152399</xdr:rowOff>
    </xdr:from>
    <xdr:to>
      <xdr:col>27</xdr:col>
      <xdr:colOff>1381126</xdr:colOff>
      <xdr:row>10</xdr:row>
      <xdr:rowOff>608964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804726" y="4829174"/>
          <a:ext cx="1200150" cy="456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tabSelected="1" view="pageBreakPreview" topLeftCell="B13" zoomScale="86" zoomScaleNormal="100" zoomScaleSheetLayoutView="86" workbookViewId="0">
      <selection activeCell="E27" sqref="E27"/>
    </sheetView>
  </sheetViews>
  <sheetFormatPr defaultColWidth="9" defaultRowHeight="14.4" x14ac:dyDescent="0.3"/>
  <cols>
    <col min="1" max="1" width="7.88671875" customWidth="1"/>
    <col min="2" max="2" width="20.88671875" customWidth="1"/>
    <col min="3" max="3" width="17.88671875" customWidth="1"/>
    <col min="4" max="4" width="31.33203125" customWidth="1"/>
    <col min="5" max="5" width="17" customWidth="1"/>
    <col min="6" max="6" width="8.88671875" customWidth="1"/>
    <col min="7" max="9" width="22" style="1" customWidth="1"/>
    <col min="10" max="26" width="22" style="1" hidden="1" customWidth="1"/>
    <col min="27" max="27" width="20.5546875" style="1" customWidth="1"/>
    <col min="28" max="28" width="23" style="1" customWidth="1"/>
    <col min="29" max="29" width="15.109375" style="1" customWidth="1"/>
    <col min="30" max="30" width="27.6640625" customWidth="1"/>
    <col min="31" max="31" width="18.44140625" customWidth="1"/>
    <col min="32" max="1025" width="9.109375" customWidth="1"/>
  </cols>
  <sheetData>
    <row r="1" spans="1:32" ht="15" customHeight="1" x14ac:dyDescent="0.3">
      <c r="A1" s="2" t="s">
        <v>48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2" ht="15" customHeight="1" x14ac:dyDescent="0.3">
      <c r="A2" s="2"/>
      <c r="B2" s="2"/>
      <c r="C2" s="2"/>
      <c r="D2" s="2"/>
      <c r="E2" s="2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2" ht="41.1" customHeight="1" x14ac:dyDescent="0.4">
      <c r="A3" s="47" t="s">
        <v>65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2" ht="15" customHeight="1" x14ac:dyDescent="0.3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2" x14ac:dyDescent="0.3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8"/>
      <c r="AB5" s="19"/>
      <c r="AC5" s="4"/>
    </row>
    <row r="6" spans="1:32" ht="27" customHeight="1" x14ac:dyDescent="0.3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2" ht="45" customHeight="1" x14ac:dyDescent="0.3">
      <c r="A7" s="33" t="s">
        <v>66</v>
      </c>
      <c r="B7" s="33"/>
      <c r="C7" s="48" t="s">
        <v>1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</row>
    <row r="8" spans="1:32" ht="42.75" customHeight="1" x14ac:dyDescent="0.3">
      <c r="A8" s="49" t="s">
        <v>67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2"/>
    </row>
    <row r="9" spans="1:32" ht="120" customHeight="1" x14ac:dyDescent="0.3">
      <c r="A9" s="53" t="s">
        <v>47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1:32" ht="33" customHeight="1" x14ac:dyDescent="0.3">
      <c r="A10" s="33" t="s">
        <v>2</v>
      </c>
      <c r="B10" s="33" t="s">
        <v>3</v>
      </c>
      <c r="C10" s="33"/>
      <c r="D10" s="46" t="s">
        <v>4</v>
      </c>
      <c r="E10" s="33" t="s">
        <v>5</v>
      </c>
      <c r="F10" s="46" t="s">
        <v>6</v>
      </c>
      <c r="G10" s="7" t="s">
        <v>61</v>
      </c>
      <c r="H10" s="7" t="s">
        <v>62</v>
      </c>
      <c r="I10" s="7" t="s">
        <v>63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  <c r="Q10" s="7" t="s">
        <v>14</v>
      </c>
      <c r="R10" s="7" t="s">
        <v>15</v>
      </c>
      <c r="S10" s="7" t="s">
        <v>16</v>
      </c>
      <c r="T10" s="7" t="s">
        <v>17</v>
      </c>
      <c r="U10" s="7" t="s">
        <v>18</v>
      </c>
      <c r="V10" s="7" t="s">
        <v>19</v>
      </c>
      <c r="W10" s="7" t="s">
        <v>20</v>
      </c>
      <c r="X10" s="7" t="s">
        <v>21</v>
      </c>
      <c r="Y10" s="7" t="s">
        <v>22</v>
      </c>
      <c r="Z10" s="7" t="s">
        <v>23</v>
      </c>
      <c r="AA10" s="8" t="s">
        <v>24</v>
      </c>
      <c r="AB10" s="8" t="s">
        <v>25</v>
      </c>
      <c r="AC10" s="46" t="s">
        <v>64</v>
      </c>
      <c r="AD10" s="28" t="s">
        <v>71</v>
      </c>
    </row>
    <row r="11" spans="1:32" ht="51" customHeight="1" x14ac:dyDescent="0.3">
      <c r="A11" s="33"/>
      <c r="B11" s="33"/>
      <c r="C11" s="33"/>
      <c r="D11" s="46"/>
      <c r="E11" s="33"/>
      <c r="F11" s="46"/>
      <c r="G11" s="7" t="s">
        <v>26</v>
      </c>
      <c r="H11" s="7" t="s">
        <v>26</v>
      </c>
      <c r="I11" s="7" t="s">
        <v>26</v>
      </c>
      <c r="J11" s="7" t="s">
        <v>26</v>
      </c>
      <c r="K11" s="7" t="s">
        <v>26</v>
      </c>
      <c r="L11" s="7" t="s">
        <v>26</v>
      </c>
      <c r="M11" s="7" t="s">
        <v>26</v>
      </c>
      <c r="N11" s="7" t="s">
        <v>26</v>
      </c>
      <c r="O11" s="7" t="s">
        <v>26</v>
      </c>
      <c r="P11" s="7" t="s">
        <v>26</v>
      </c>
      <c r="Q11" s="7" t="s">
        <v>26</v>
      </c>
      <c r="R11" s="7" t="s">
        <v>26</v>
      </c>
      <c r="S11" s="7" t="s">
        <v>26</v>
      </c>
      <c r="T11" s="7" t="s">
        <v>26</v>
      </c>
      <c r="U11" s="7" t="s">
        <v>26</v>
      </c>
      <c r="V11" s="7" t="s">
        <v>26</v>
      </c>
      <c r="W11" s="7" t="s">
        <v>26</v>
      </c>
      <c r="X11" s="7" t="s">
        <v>26</v>
      </c>
      <c r="Y11" s="7" t="s">
        <v>26</v>
      </c>
      <c r="Z11" s="7" t="s">
        <v>26</v>
      </c>
      <c r="AA11" s="20"/>
      <c r="AB11" s="20"/>
      <c r="AC11" s="46"/>
      <c r="AD11" s="21"/>
    </row>
    <row r="12" spans="1:32" ht="52.5" customHeight="1" x14ac:dyDescent="0.3">
      <c r="A12" s="5" t="s">
        <v>49</v>
      </c>
      <c r="B12" s="33" t="s">
        <v>50</v>
      </c>
      <c r="C12" s="33"/>
      <c r="D12" s="8"/>
      <c r="E12" s="5" t="s">
        <v>51</v>
      </c>
      <c r="F12" s="25">
        <v>360</v>
      </c>
      <c r="G12" s="7">
        <v>470</v>
      </c>
      <c r="H12" s="7">
        <v>500</v>
      </c>
      <c r="I12" s="7">
        <v>672</v>
      </c>
      <c r="J12" s="7" t="s">
        <v>27</v>
      </c>
      <c r="K12" s="7" t="s">
        <v>28</v>
      </c>
      <c r="L12" s="7" t="s">
        <v>29</v>
      </c>
      <c r="M12" s="7" t="s">
        <v>30</v>
      </c>
      <c r="N12" s="7" t="s">
        <v>31</v>
      </c>
      <c r="O12" s="7" t="s">
        <v>32</v>
      </c>
      <c r="P12" s="7" t="s">
        <v>33</v>
      </c>
      <c r="Q12" s="7" t="s">
        <v>34</v>
      </c>
      <c r="R12" s="7" t="s">
        <v>35</v>
      </c>
      <c r="S12" s="7" t="s">
        <v>36</v>
      </c>
      <c r="T12" s="7" t="s">
        <v>37</v>
      </c>
      <c r="U12" s="7" t="s">
        <v>38</v>
      </c>
      <c r="V12" s="7" t="s">
        <v>39</v>
      </c>
      <c r="W12" s="7" t="s">
        <v>40</v>
      </c>
      <c r="X12" s="7" t="s">
        <v>41</v>
      </c>
      <c r="Y12" s="7" t="s">
        <v>42</v>
      </c>
      <c r="Z12" s="7" t="s">
        <v>43</v>
      </c>
      <c r="AA12" s="7"/>
      <c r="AB12" s="7"/>
      <c r="AC12" s="27">
        <f>(G12+H12+I12)/3</f>
        <v>547.33333333333337</v>
      </c>
      <c r="AD12" s="27">
        <f>AC12*F12</f>
        <v>197040</v>
      </c>
      <c r="AE12" s="1"/>
      <c r="AF12" s="1"/>
    </row>
    <row r="13" spans="1:32" ht="52.5" customHeight="1" x14ac:dyDescent="0.3">
      <c r="A13" s="5" t="s">
        <v>52</v>
      </c>
      <c r="B13" s="33" t="s">
        <v>53</v>
      </c>
      <c r="C13" s="33"/>
      <c r="D13" s="8"/>
      <c r="E13" s="5" t="s">
        <v>51</v>
      </c>
      <c r="F13" s="25">
        <v>160</v>
      </c>
      <c r="G13" s="7">
        <v>380</v>
      </c>
      <c r="H13" s="7">
        <v>400</v>
      </c>
      <c r="I13" s="7">
        <v>413</v>
      </c>
      <c r="J13" s="7" t="s">
        <v>27</v>
      </c>
      <c r="K13" s="7" t="s">
        <v>28</v>
      </c>
      <c r="L13" s="7" t="s">
        <v>29</v>
      </c>
      <c r="M13" s="7" t="s">
        <v>30</v>
      </c>
      <c r="N13" s="7" t="s">
        <v>31</v>
      </c>
      <c r="O13" s="7" t="s">
        <v>32</v>
      </c>
      <c r="P13" s="7" t="s">
        <v>33</v>
      </c>
      <c r="Q13" s="7" t="s">
        <v>34</v>
      </c>
      <c r="R13" s="7" t="s">
        <v>35</v>
      </c>
      <c r="S13" s="7" t="s">
        <v>36</v>
      </c>
      <c r="T13" s="7" t="s">
        <v>37</v>
      </c>
      <c r="U13" s="7" t="s">
        <v>38</v>
      </c>
      <c r="V13" s="7" t="s">
        <v>39</v>
      </c>
      <c r="W13" s="7" t="s">
        <v>40</v>
      </c>
      <c r="X13" s="7" t="s">
        <v>41</v>
      </c>
      <c r="Y13" s="7" t="s">
        <v>42</v>
      </c>
      <c r="Z13" s="7" t="s">
        <v>43</v>
      </c>
      <c r="AA13" s="7"/>
      <c r="AB13" s="7"/>
      <c r="AC13" s="27">
        <f t="shared" ref="AC13:AC18" si="0">(G13+H13+I13)/3</f>
        <v>397.66666666666669</v>
      </c>
      <c r="AD13" s="27">
        <f t="shared" ref="AD13:AD18" si="1">AC13*F13</f>
        <v>63626.666666666672</v>
      </c>
      <c r="AE13" s="1"/>
      <c r="AF13" s="1"/>
    </row>
    <row r="14" spans="1:32" ht="52.5" customHeight="1" x14ac:dyDescent="0.3">
      <c r="A14" s="26" t="s">
        <v>54</v>
      </c>
      <c r="B14" s="33" t="s">
        <v>55</v>
      </c>
      <c r="C14" s="33"/>
      <c r="D14" s="8"/>
      <c r="E14" s="5" t="s">
        <v>51</v>
      </c>
      <c r="F14" s="25">
        <v>320</v>
      </c>
      <c r="G14" s="7">
        <v>180</v>
      </c>
      <c r="H14" s="7">
        <v>185</v>
      </c>
      <c r="I14" s="7">
        <v>178</v>
      </c>
      <c r="J14" s="7" t="s">
        <v>27</v>
      </c>
      <c r="K14" s="7" t="s">
        <v>28</v>
      </c>
      <c r="L14" s="7" t="s">
        <v>29</v>
      </c>
      <c r="M14" s="7" t="s">
        <v>30</v>
      </c>
      <c r="N14" s="7" t="s">
        <v>31</v>
      </c>
      <c r="O14" s="7" t="s">
        <v>32</v>
      </c>
      <c r="P14" s="7" t="s">
        <v>33</v>
      </c>
      <c r="Q14" s="7" t="s">
        <v>34</v>
      </c>
      <c r="R14" s="7" t="s">
        <v>35</v>
      </c>
      <c r="S14" s="7" t="s">
        <v>36</v>
      </c>
      <c r="T14" s="7" t="s">
        <v>37</v>
      </c>
      <c r="U14" s="7" t="s">
        <v>38</v>
      </c>
      <c r="V14" s="7" t="s">
        <v>39</v>
      </c>
      <c r="W14" s="7" t="s">
        <v>40</v>
      </c>
      <c r="X14" s="7" t="s">
        <v>41</v>
      </c>
      <c r="Y14" s="7" t="s">
        <v>42</v>
      </c>
      <c r="Z14" s="7" t="s">
        <v>43</v>
      </c>
      <c r="AA14" s="7"/>
      <c r="AB14" s="7"/>
      <c r="AC14" s="27">
        <f t="shared" si="0"/>
        <v>181</v>
      </c>
      <c r="AD14" s="27">
        <f t="shared" si="1"/>
        <v>57920</v>
      </c>
      <c r="AE14" s="1"/>
      <c r="AF14" s="1"/>
    </row>
    <row r="15" spans="1:32" ht="52.5" customHeight="1" x14ac:dyDescent="0.3">
      <c r="A15" s="26" t="s">
        <v>56</v>
      </c>
      <c r="B15" s="30" t="s">
        <v>68</v>
      </c>
      <c r="C15" s="35"/>
      <c r="D15" s="24"/>
      <c r="E15" s="23" t="s">
        <v>51</v>
      </c>
      <c r="F15" s="25">
        <v>20</v>
      </c>
      <c r="G15" s="7">
        <v>400</v>
      </c>
      <c r="H15" s="7">
        <v>420</v>
      </c>
      <c r="I15" s="7">
        <v>435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27">
        <f t="shared" si="0"/>
        <v>418.33333333333331</v>
      </c>
      <c r="AD15" s="27">
        <f t="shared" si="1"/>
        <v>8366.6666666666661</v>
      </c>
      <c r="AE15" s="1"/>
      <c r="AF15" s="1"/>
    </row>
    <row r="16" spans="1:32" ht="52.5" customHeight="1" x14ac:dyDescent="0.3">
      <c r="A16" s="26" t="s">
        <v>58</v>
      </c>
      <c r="B16" s="33" t="s">
        <v>57</v>
      </c>
      <c r="C16" s="33"/>
      <c r="D16" s="8"/>
      <c r="E16" s="5" t="s">
        <v>51</v>
      </c>
      <c r="F16" s="25">
        <v>230</v>
      </c>
      <c r="G16" s="7">
        <v>300</v>
      </c>
      <c r="H16" s="7">
        <v>310</v>
      </c>
      <c r="I16" s="7">
        <v>368</v>
      </c>
      <c r="J16" s="7" t="s">
        <v>27</v>
      </c>
      <c r="K16" s="7" t="s">
        <v>28</v>
      </c>
      <c r="L16" s="7" t="s">
        <v>29</v>
      </c>
      <c r="M16" s="7" t="s">
        <v>30</v>
      </c>
      <c r="N16" s="7" t="s">
        <v>31</v>
      </c>
      <c r="O16" s="7" t="s">
        <v>32</v>
      </c>
      <c r="P16" s="7" t="s">
        <v>33</v>
      </c>
      <c r="Q16" s="7" t="s">
        <v>34</v>
      </c>
      <c r="R16" s="7" t="s">
        <v>35</v>
      </c>
      <c r="S16" s="7" t="s">
        <v>36</v>
      </c>
      <c r="T16" s="7" t="s">
        <v>37</v>
      </c>
      <c r="U16" s="7" t="s">
        <v>38</v>
      </c>
      <c r="V16" s="7" t="s">
        <v>39</v>
      </c>
      <c r="W16" s="7" t="s">
        <v>40</v>
      </c>
      <c r="X16" s="7" t="s">
        <v>41</v>
      </c>
      <c r="Y16" s="7" t="s">
        <v>42</v>
      </c>
      <c r="Z16" s="7" t="s">
        <v>43</v>
      </c>
      <c r="AA16" s="7"/>
      <c r="AB16" s="7"/>
      <c r="AC16" s="27">
        <f t="shared" si="0"/>
        <v>326</v>
      </c>
      <c r="AD16" s="27">
        <f t="shared" si="1"/>
        <v>74980</v>
      </c>
      <c r="AE16" s="1"/>
      <c r="AF16" s="1"/>
    </row>
    <row r="17" spans="1:32" ht="52.5" customHeight="1" x14ac:dyDescent="0.3">
      <c r="A17" s="26" t="s">
        <v>59</v>
      </c>
      <c r="B17" s="34" t="s">
        <v>69</v>
      </c>
      <c r="C17" s="33"/>
      <c r="D17" s="8"/>
      <c r="E17" s="5" t="s">
        <v>51</v>
      </c>
      <c r="F17" s="25">
        <v>10</v>
      </c>
      <c r="G17" s="7">
        <v>460</v>
      </c>
      <c r="H17" s="7">
        <v>475</v>
      </c>
      <c r="I17" s="7">
        <v>550</v>
      </c>
      <c r="J17" s="7" t="s">
        <v>27</v>
      </c>
      <c r="K17" s="7" t="s">
        <v>28</v>
      </c>
      <c r="L17" s="7" t="s">
        <v>29</v>
      </c>
      <c r="M17" s="7" t="s">
        <v>30</v>
      </c>
      <c r="N17" s="7" t="s">
        <v>31</v>
      </c>
      <c r="O17" s="7" t="s">
        <v>32</v>
      </c>
      <c r="P17" s="7" t="s">
        <v>33</v>
      </c>
      <c r="Q17" s="7" t="s">
        <v>34</v>
      </c>
      <c r="R17" s="7" t="s">
        <v>35</v>
      </c>
      <c r="S17" s="7" t="s">
        <v>36</v>
      </c>
      <c r="T17" s="7" t="s">
        <v>37</v>
      </c>
      <c r="U17" s="7" t="s">
        <v>38</v>
      </c>
      <c r="V17" s="7" t="s">
        <v>39</v>
      </c>
      <c r="W17" s="7" t="s">
        <v>40</v>
      </c>
      <c r="X17" s="7" t="s">
        <v>41</v>
      </c>
      <c r="Y17" s="7" t="s">
        <v>42</v>
      </c>
      <c r="Z17" s="7" t="s">
        <v>43</v>
      </c>
      <c r="AA17" s="7"/>
      <c r="AB17" s="7"/>
      <c r="AC17" s="27">
        <f t="shared" si="0"/>
        <v>495</v>
      </c>
      <c r="AD17" s="27">
        <f t="shared" si="1"/>
        <v>4950</v>
      </c>
      <c r="AE17" s="1"/>
      <c r="AF17" s="1"/>
    </row>
    <row r="18" spans="1:32" ht="52.5" customHeight="1" x14ac:dyDescent="0.3">
      <c r="A18" s="26" t="s">
        <v>70</v>
      </c>
      <c r="B18" s="33" t="s">
        <v>60</v>
      </c>
      <c r="C18" s="33"/>
      <c r="D18" s="8"/>
      <c r="E18" s="5" t="s">
        <v>51</v>
      </c>
      <c r="F18" s="25">
        <v>350</v>
      </c>
      <c r="G18" s="7">
        <v>215</v>
      </c>
      <c r="H18" s="7">
        <v>225</v>
      </c>
      <c r="I18" s="7">
        <v>273</v>
      </c>
      <c r="J18" s="7" t="s">
        <v>27</v>
      </c>
      <c r="K18" s="7" t="s">
        <v>28</v>
      </c>
      <c r="L18" s="7" t="s">
        <v>29</v>
      </c>
      <c r="M18" s="7" t="s">
        <v>30</v>
      </c>
      <c r="N18" s="7" t="s">
        <v>31</v>
      </c>
      <c r="O18" s="7" t="s">
        <v>32</v>
      </c>
      <c r="P18" s="7" t="s">
        <v>33</v>
      </c>
      <c r="Q18" s="7" t="s">
        <v>34</v>
      </c>
      <c r="R18" s="7" t="s">
        <v>35</v>
      </c>
      <c r="S18" s="7" t="s">
        <v>36</v>
      </c>
      <c r="T18" s="7" t="s">
        <v>37</v>
      </c>
      <c r="U18" s="7" t="s">
        <v>38</v>
      </c>
      <c r="V18" s="7" t="s">
        <v>39</v>
      </c>
      <c r="W18" s="7" t="s">
        <v>40</v>
      </c>
      <c r="X18" s="7" t="s">
        <v>41</v>
      </c>
      <c r="Y18" s="7" t="s">
        <v>42</v>
      </c>
      <c r="Z18" s="7" t="s">
        <v>43</v>
      </c>
      <c r="AA18" s="7"/>
      <c r="AB18" s="7"/>
      <c r="AC18" s="27">
        <f t="shared" si="0"/>
        <v>237.66666666666666</v>
      </c>
      <c r="AD18" s="27">
        <f t="shared" si="1"/>
        <v>83183.333333333328</v>
      </c>
      <c r="AE18" s="1"/>
      <c r="AF18" s="1"/>
    </row>
    <row r="19" spans="1:32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C19" s="5" t="s">
        <v>44</v>
      </c>
      <c r="AD19" s="27">
        <f>SUM(AD12:AD18)</f>
        <v>490066.66666666669</v>
      </c>
    </row>
    <row r="20" spans="1:32" x14ac:dyDescent="0.3">
      <c r="A20" s="30" t="s">
        <v>72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2"/>
    </row>
    <row r="21" spans="1:32" x14ac:dyDescent="0.3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</row>
    <row r="22" spans="1:32" x14ac:dyDescent="0.3">
      <c r="A22" s="43" t="s">
        <v>73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</row>
    <row r="23" spans="1:32" x14ac:dyDescent="0.3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1:32" x14ac:dyDescent="0.3">
      <c r="A24" s="2"/>
      <c r="B24" s="2"/>
      <c r="C24" s="2"/>
      <c r="D24" s="2"/>
      <c r="E24" s="2"/>
      <c r="F24" s="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32" ht="15" thickBot="1" x14ac:dyDescent="0.35">
      <c r="A25" s="54" t="s">
        <v>74</v>
      </c>
      <c r="B25" s="55"/>
      <c r="C25" s="55"/>
      <c r="D25" s="55"/>
      <c r="E25" s="10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32" ht="15" thickBot="1" x14ac:dyDescent="0.35">
      <c r="A26" s="36" t="s">
        <v>45</v>
      </c>
      <c r="B26" s="37"/>
      <c r="C26" s="37"/>
      <c r="D26" s="37"/>
      <c r="E26" s="12"/>
      <c r="F26" s="1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32" x14ac:dyDescent="0.3">
      <c r="A27" s="38" t="s">
        <v>75</v>
      </c>
      <c r="B27" s="39"/>
      <c r="C27" s="39"/>
      <c r="D27" s="39"/>
      <c r="E27" s="13"/>
      <c r="F27" s="11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32" ht="15.6" x14ac:dyDescent="0.3">
      <c r="A28" s="40" t="s">
        <v>46</v>
      </c>
      <c r="B28" s="41"/>
      <c r="C28" s="41"/>
      <c r="D28" s="41"/>
      <c r="E28" s="14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/>
      <c r="AB28"/>
      <c r="AC28"/>
    </row>
    <row r="29" spans="1:32" ht="15.6" x14ac:dyDescent="0.3">
      <c r="A29" s="9"/>
      <c r="B29" s="9"/>
      <c r="C29" s="9"/>
      <c r="D29" s="9"/>
      <c r="E29" s="6"/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/>
      <c r="AB29"/>
      <c r="AC29"/>
    </row>
    <row r="30" spans="1:32" ht="15.6" x14ac:dyDescent="0.3">
      <c r="A30" s="22" t="s">
        <v>48</v>
      </c>
    </row>
  </sheetData>
  <mergeCells count="29">
    <mergeCell ref="B12:C12"/>
    <mergeCell ref="E10:E11"/>
    <mergeCell ref="F10:F11"/>
    <mergeCell ref="AC10:AC11"/>
    <mergeCell ref="A3:AD3"/>
    <mergeCell ref="A6:B6"/>
    <mergeCell ref="C6:AD6"/>
    <mergeCell ref="A7:B7"/>
    <mergeCell ref="C7:AD7"/>
    <mergeCell ref="A10:A11"/>
    <mergeCell ref="D10:D11"/>
    <mergeCell ref="B10:C11"/>
    <mergeCell ref="A8:AD8"/>
    <mergeCell ref="A9:AD9"/>
    <mergeCell ref="A26:D26"/>
    <mergeCell ref="A27:D27"/>
    <mergeCell ref="A28:D28"/>
    <mergeCell ref="A21:AD21"/>
    <mergeCell ref="A22:AD22"/>
    <mergeCell ref="A25:D25"/>
    <mergeCell ref="A23:AD23"/>
    <mergeCell ref="A19:AA19"/>
    <mergeCell ref="A20:AD20"/>
    <mergeCell ref="B13:C13"/>
    <mergeCell ref="B14:C14"/>
    <mergeCell ref="B16:C16"/>
    <mergeCell ref="B17:C17"/>
    <mergeCell ref="B18:C18"/>
    <mergeCell ref="B15:C15"/>
  </mergeCells>
  <pageMargins left="0.24027777777777801" right="0.24027777777777801" top="0.05" bottom="0.209722222222222" header="0.51180555555555496" footer="0.51180555555555496"/>
  <pageSetup paperSize="9" scale="57" fitToHeight="0" orientation="landscape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Тест</cp:lastModifiedBy>
  <cp:revision>7</cp:revision>
  <cp:lastPrinted>2022-11-22T11:36:35Z</cp:lastPrinted>
  <dcterms:created xsi:type="dcterms:W3CDTF">2014-01-17T11:35:00Z</dcterms:created>
  <dcterms:modified xsi:type="dcterms:W3CDTF">2022-11-22T11:36:45Z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1049-11.2.0.10101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</Properties>
</file>