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'Лист1'!$B$72</definedName>
  </definedNames>
  <calcPr fullCalcOnLoad="1" refMode="R1C1"/>
</workbook>
</file>

<file path=xl/sharedStrings.xml><?xml version="1.0" encoding="utf-8"?>
<sst xmlns="http://schemas.openxmlformats.org/spreadsheetml/2006/main" count="90" uniqueCount="49">
  <si>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</si>
  <si>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</si>
  <si>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</si>
  <si>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</si>
  <si>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</si>
  <si>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</si>
  <si>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</si>
  <si>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</si>
  <si>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</si>
  <si>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</si>
  <si>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</si>
  <si>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</si>
  <si>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</si>
  <si>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</si>
  <si>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</si>
  <si>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</si>
  <si>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</si>
  <si>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</si>
  <si>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</si>
  <si>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</si>
  <si>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</si>
  <si>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</si>
  <si>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Поставка продуктов питания «Овощи, фрукты» для нужд МАДОУ №1 «Сказка»</t>
  </si>
  <si>
    <t>Картофель свежий (поздних сроков созревания)</t>
  </si>
  <si>
    <t xml:space="preserve">Капуста свежая белокочанная  (поздних сроков созревания) </t>
  </si>
  <si>
    <t xml:space="preserve">Свекла свежая (поздних сроков созревания) </t>
  </si>
  <si>
    <t xml:space="preserve">Морковь свежая  (поздних сроков созревания) </t>
  </si>
  <si>
    <t xml:space="preserve">Лук репчатый </t>
  </si>
  <si>
    <t xml:space="preserve">Чеснок </t>
  </si>
  <si>
    <t xml:space="preserve">Помидоры свежие (тепличные) </t>
  </si>
  <si>
    <t xml:space="preserve">Перец болгарский свежий </t>
  </si>
  <si>
    <t>Кабачки</t>
  </si>
  <si>
    <t>Редис</t>
  </si>
  <si>
    <t>Баклажаны</t>
  </si>
  <si>
    <t>Тыква</t>
  </si>
  <si>
    <t xml:space="preserve">Огурцы свежие тепличные </t>
  </si>
  <si>
    <t>Лук зеленый</t>
  </si>
  <si>
    <t>Зелень(укроп, петрушка) свежая</t>
  </si>
  <si>
    <t xml:space="preserve">Яблоки свежие </t>
  </si>
  <si>
    <t>Груши свежие</t>
  </si>
  <si>
    <t xml:space="preserve">Лимоны </t>
  </si>
  <si>
    <t xml:space="preserve">Апельсины </t>
  </si>
  <si>
    <t>Киви</t>
  </si>
  <si>
    <t>Бананы</t>
  </si>
  <si>
    <t>Виноград</t>
  </si>
  <si>
    <t>кг</t>
  </si>
  <si>
    <t xml:space="preserve">Коммерческое предложение №1 Исх № 165 от 13.09.2022 г.  </t>
  </si>
  <si>
    <t>Коммерческое предложение №2 Исх № б/н от 13.09.2022 г.</t>
  </si>
  <si>
    <t>Коммерческое предложение №3 Исх № б/н от 13.09.2022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</si>
</sst>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4" fontId="57" fillId="0" borderId="15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2" fontId="54" fillId="0" borderId="17" xfId="0" applyNumberFormat="1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17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7" xfId="0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6">
      <selection activeCell="M27" sqref="M27"/>
    </sheetView>
  </sheetViews>
  <sheetFormatPr defaultColWidth="9.140625" defaultRowHeight="15"/>
  <cols>
    <col min="1" max="1" width="3.421875" style="12" customWidth="1"/>
    <col min="2" max="2" width="30.5742187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0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28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</row>
    <row r="3" spans="1:12" ht="25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8"/>
    </row>
    <row r="4" spans="1:12" s="22" customFormat="1" ht="25.5" customHeight="1">
      <c r="A4" s="41" t="s">
        <v>19</v>
      </c>
      <c r="B4" s="41"/>
      <c r="C4" s="41"/>
      <c r="D4" s="41"/>
      <c r="E4" s="32" t="s">
        <v>22</v>
      </c>
      <c r="F4" s="33"/>
      <c r="G4" s="33"/>
      <c r="H4" s="33"/>
      <c r="I4" s="33"/>
      <c r="J4" s="33"/>
      <c r="K4" s="33"/>
      <c r="L4" s="34"/>
    </row>
    <row r="5" spans="1:12" s="22" customFormat="1" ht="25.5" customHeight="1">
      <c r="A5" s="35" t="s">
        <v>20</v>
      </c>
      <c r="B5" s="35"/>
      <c r="C5" s="35"/>
      <c r="D5" s="35"/>
      <c r="E5" s="36" t="s">
        <v>21</v>
      </c>
      <c r="F5" s="37"/>
      <c r="G5" s="37"/>
      <c r="H5" s="37"/>
      <c r="I5" s="37"/>
      <c r="J5" s="37"/>
      <c r="K5" s="37"/>
      <c r="L5" s="38"/>
    </row>
    <row r="6" spans="1:12" s="22" customFormat="1" ht="25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8"/>
    </row>
    <row r="7" spans="1:12" ht="113.25" customHeight="1">
      <c r="A7" s="15" t="s">
        <v>8</v>
      </c>
      <c r="B7" s="46" t="s">
        <v>2</v>
      </c>
      <c r="C7" s="46" t="s">
        <v>17</v>
      </c>
      <c r="D7" s="46" t="s">
        <v>16</v>
      </c>
      <c r="E7" s="15" t="s">
        <v>46</v>
      </c>
      <c r="F7" s="15" t="s">
        <v>47</v>
      </c>
      <c r="G7" s="15" t="s">
        <v>48</v>
      </c>
      <c r="H7" s="15" t="s">
        <v>3</v>
      </c>
      <c r="I7" s="15" t="s">
        <v>18</v>
      </c>
      <c r="J7" s="15" t="s">
        <v>4</v>
      </c>
      <c r="K7" s="15" t="s">
        <v>5</v>
      </c>
      <c r="L7" s="15"/>
    </row>
    <row r="8" spans="1:13" s="21" customFormat="1" ht="39.75" customHeight="1">
      <c r="A8" s="45">
        <v>1</v>
      </c>
      <c r="B8" s="49" t="s">
        <v>23</v>
      </c>
      <c r="C8" s="50" t="s">
        <v>45</v>
      </c>
      <c r="D8" s="51">
        <v>2500</v>
      </c>
      <c r="E8" s="54">
        <v>66</v>
      </c>
      <c r="F8" s="55">
        <v>45</v>
      </c>
      <c r="G8" s="55">
        <v>38</v>
      </c>
      <c r="H8" s="44">
        <f>ROUND(AVERAGE(E8,F8,G8),2)</f>
        <v>49.67</v>
      </c>
      <c r="I8" s="7">
        <f>ROUND(STDEV(E8:G8),2)</f>
        <v>14.57</v>
      </c>
      <c r="J8" s="6">
        <f>ROUND(I8/H8*100,2)</f>
        <v>29.33</v>
      </c>
      <c r="K8" s="6" t="s">
        <v>15</v>
      </c>
      <c r="L8" s="7">
        <f>ROUND(H8*D8,2)</f>
        <v>124175</v>
      </c>
      <c r="M8" s="26"/>
    </row>
    <row r="9" spans="1:12" s="24" customFormat="1" ht="39.75" customHeight="1">
      <c r="A9" s="45">
        <v>2</v>
      </c>
      <c r="B9" s="49" t="s">
        <v>24</v>
      </c>
      <c r="C9" s="50" t="s">
        <v>45</v>
      </c>
      <c r="D9" s="50">
        <v>500</v>
      </c>
      <c r="E9" s="56">
        <v>60</v>
      </c>
      <c r="F9" s="53">
        <v>42</v>
      </c>
      <c r="G9" s="53">
        <v>39</v>
      </c>
      <c r="H9" s="44">
        <f aca="true" t="shared" si="0" ref="H9:H29">ROUND(AVERAGE(E9,F9,G9),2)</f>
        <v>47</v>
      </c>
      <c r="I9" s="7">
        <f aca="true" t="shared" si="1" ref="I9:I29">ROUND(STDEV(E9:G9),2)</f>
        <v>11.36</v>
      </c>
      <c r="J9" s="6">
        <f aca="true" t="shared" si="2" ref="J9:J29">ROUND(I9/H9*100,2)</f>
        <v>24.17</v>
      </c>
      <c r="K9" s="6" t="s">
        <v>15</v>
      </c>
      <c r="L9" s="7">
        <f aca="true" t="shared" si="3" ref="L9:L29">ROUND(H9*D9,2)</f>
        <v>23500</v>
      </c>
    </row>
    <row r="10" spans="1:12" s="24" customFormat="1" ht="39.75" customHeight="1">
      <c r="A10" s="45">
        <v>3</v>
      </c>
      <c r="B10" s="49" t="s">
        <v>25</v>
      </c>
      <c r="C10" s="50" t="s">
        <v>45</v>
      </c>
      <c r="D10" s="50">
        <v>170</v>
      </c>
      <c r="E10" s="56">
        <v>75</v>
      </c>
      <c r="F10" s="53">
        <v>48</v>
      </c>
      <c r="G10" s="53">
        <v>45</v>
      </c>
      <c r="H10" s="44">
        <f t="shared" si="0"/>
        <v>56</v>
      </c>
      <c r="I10" s="7">
        <f t="shared" si="1"/>
        <v>16.52</v>
      </c>
      <c r="J10" s="6">
        <f t="shared" si="2"/>
        <v>29.5</v>
      </c>
      <c r="K10" s="6" t="s">
        <v>15</v>
      </c>
      <c r="L10" s="7">
        <f t="shared" si="3"/>
        <v>9520</v>
      </c>
    </row>
    <row r="11" spans="1:12" s="27" customFormat="1" ht="39.75" customHeight="1">
      <c r="A11" s="45">
        <v>4</v>
      </c>
      <c r="B11" s="49" t="s">
        <v>26</v>
      </c>
      <c r="C11" s="50" t="s">
        <v>45</v>
      </c>
      <c r="D11" s="50">
        <v>250</v>
      </c>
      <c r="E11" s="57">
        <v>85</v>
      </c>
      <c r="F11" s="58">
        <v>48</v>
      </c>
      <c r="G11" s="58">
        <v>45</v>
      </c>
      <c r="H11" s="44">
        <f t="shared" si="0"/>
        <v>59.33</v>
      </c>
      <c r="I11" s="7">
        <f t="shared" si="1"/>
        <v>22.28</v>
      </c>
      <c r="J11" s="62">
        <f t="shared" si="2"/>
        <v>37.55</v>
      </c>
      <c r="K11" s="6" t="s">
        <v>15</v>
      </c>
      <c r="L11" s="7">
        <f t="shared" si="3"/>
        <v>14832.5</v>
      </c>
    </row>
    <row r="12" spans="1:12" s="27" customFormat="1" ht="39.75" customHeight="1">
      <c r="A12" s="45">
        <v>5</v>
      </c>
      <c r="B12" s="49" t="s">
        <v>27</v>
      </c>
      <c r="C12" s="50" t="s">
        <v>45</v>
      </c>
      <c r="D12" s="50">
        <v>250</v>
      </c>
      <c r="E12" s="57">
        <v>60</v>
      </c>
      <c r="F12" s="58">
        <v>52</v>
      </c>
      <c r="G12" s="58">
        <v>48</v>
      </c>
      <c r="H12" s="44">
        <f t="shared" si="0"/>
        <v>53.33</v>
      </c>
      <c r="I12" s="7">
        <f t="shared" si="1"/>
        <v>6.11</v>
      </c>
      <c r="J12" s="6">
        <f t="shared" si="2"/>
        <v>11.46</v>
      </c>
      <c r="K12" s="6" t="s">
        <v>15</v>
      </c>
      <c r="L12" s="7">
        <f t="shared" si="3"/>
        <v>13332.5</v>
      </c>
    </row>
    <row r="13" spans="1:12" s="27" customFormat="1" ht="39.75" customHeight="1">
      <c r="A13" s="45">
        <v>6</v>
      </c>
      <c r="B13" s="49" t="s">
        <v>28</v>
      </c>
      <c r="C13" s="50" t="s">
        <v>45</v>
      </c>
      <c r="D13" s="50">
        <v>30</v>
      </c>
      <c r="E13" s="57">
        <v>460</v>
      </c>
      <c r="F13" s="58">
        <v>420</v>
      </c>
      <c r="G13" s="58">
        <v>350</v>
      </c>
      <c r="H13" s="44">
        <f t="shared" si="0"/>
        <v>410</v>
      </c>
      <c r="I13" s="7">
        <f t="shared" si="1"/>
        <v>55.68</v>
      </c>
      <c r="J13" s="6">
        <f t="shared" si="2"/>
        <v>13.58</v>
      </c>
      <c r="K13" s="6" t="s">
        <v>15</v>
      </c>
      <c r="L13" s="7">
        <f t="shared" si="3"/>
        <v>12300</v>
      </c>
    </row>
    <row r="14" spans="1:12" s="27" customFormat="1" ht="39.75" customHeight="1">
      <c r="A14" s="45">
        <v>7</v>
      </c>
      <c r="B14" s="49" t="s">
        <v>29</v>
      </c>
      <c r="C14" s="50" t="s">
        <v>45</v>
      </c>
      <c r="D14" s="50">
        <v>75</v>
      </c>
      <c r="E14" s="57">
        <v>380</v>
      </c>
      <c r="F14" s="58">
        <v>190</v>
      </c>
      <c r="G14" s="58">
        <v>180</v>
      </c>
      <c r="H14" s="44">
        <f t="shared" si="0"/>
        <v>250</v>
      </c>
      <c r="I14" s="7">
        <f t="shared" si="1"/>
        <v>112.69</v>
      </c>
      <c r="J14" s="62">
        <f t="shared" si="2"/>
        <v>45.08</v>
      </c>
      <c r="K14" s="6" t="s">
        <v>15</v>
      </c>
      <c r="L14" s="7">
        <f t="shared" si="3"/>
        <v>18750</v>
      </c>
    </row>
    <row r="15" spans="1:12" s="27" customFormat="1" ht="39.75" customHeight="1">
      <c r="A15" s="45">
        <v>8</v>
      </c>
      <c r="B15" s="49" t="s">
        <v>30</v>
      </c>
      <c r="C15" s="50" t="s">
        <v>45</v>
      </c>
      <c r="D15" s="50">
        <v>100</v>
      </c>
      <c r="E15" s="57">
        <v>450</v>
      </c>
      <c r="F15" s="58">
        <v>220</v>
      </c>
      <c r="G15" s="58">
        <v>220</v>
      </c>
      <c r="H15" s="44">
        <f t="shared" si="0"/>
        <v>296.67</v>
      </c>
      <c r="I15" s="7">
        <f t="shared" si="1"/>
        <v>132.79</v>
      </c>
      <c r="J15" s="62">
        <f t="shared" si="2"/>
        <v>44.76</v>
      </c>
      <c r="K15" s="6" t="s">
        <v>15</v>
      </c>
      <c r="L15" s="7">
        <f t="shared" si="3"/>
        <v>29667</v>
      </c>
    </row>
    <row r="16" spans="1:12" s="27" customFormat="1" ht="39.75" customHeight="1">
      <c r="A16" s="45">
        <v>9</v>
      </c>
      <c r="B16" s="49" t="s">
        <v>31</v>
      </c>
      <c r="C16" s="50" t="s">
        <v>45</v>
      </c>
      <c r="D16" s="50">
        <v>30</v>
      </c>
      <c r="E16" s="57">
        <v>290</v>
      </c>
      <c r="F16" s="58">
        <v>240</v>
      </c>
      <c r="G16" s="58">
        <v>220</v>
      </c>
      <c r="H16" s="44">
        <f t="shared" si="0"/>
        <v>250</v>
      </c>
      <c r="I16" s="7">
        <f t="shared" si="1"/>
        <v>36.06</v>
      </c>
      <c r="J16" s="6">
        <f t="shared" si="2"/>
        <v>14.42</v>
      </c>
      <c r="K16" s="6" t="s">
        <v>15</v>
      </c>
      <c r="L16" s="7">
        <f t="shared" si="3"/>
        <v>7500</v>
      </c>
    </row>
    <row r="17" spans="1:12" s="27" customFormat="1" ht="39.75" customHeight="1">
      <c r="A17" s="45">
        <v>10</v>
      </c>
      <c r="B17" s="49" t="s">
        <v>32</v>
      </c>
      <c r="C17" s="50" t="s">
        <v>45</v>
      </c>
      <c r="D17" s="50">
        <v>15</v>
      </c>
      <c r="E17" s="57">
        <v>360</v>
      </c>
      <c r="F17" s="58">
        <v>210</v>
      </c>
      <c r="G17" s="58">
        <v>180</v>
      </c>
      <c r="H17" s="44">
        <f t="shared" si="0"/>
        <v>250</v>
      </c>
      <c r="I17" s="7">
        <f t="shared" si="1"/>
        <v>96.44</v>
      </c>
      <c r="J17" s="62">
        <f t="shared" si="2"/>
        <v>38.58</v>
      </c>
      <c r="K17" s="6" t="s">
        <v>15</v>
      </c>
      <c r="L17" s="7">
        <f t="shared" si="3"/>
        <v>3750</v>
      </c>
    </row>
    <row r="18" spans="1:12" s="27" customFormat="1" ht="39.75" customHeight="1">
      <c r="A18" s="45">
        <v>11</v>
      </c>
      <c r="B18" s="49" t="s">
        <v>33</v>
      </c>
      <c r="C18" s="50" t="s">
        <v>45</v>
      </c>
      <c r="D18" s="50">
        <v>21</v>
      </c>
      <c r="E18" s="57">
        <v>390</v>
      </c>
      <c r="F18" s="58">
        <v>240</v>
      </c>
      <c r="G18" s="58">
        <v>220</v>
      </c>
      <c r="H18" s="44">
        <f t="shared" si="0"/>
        <v>283.33</v>
      </c>
      <c r="I18" s="7">
        <f t="shared" si="1"/>
        <v>92.92</v>
      </c>
      <c r="J18" s="6">
        <f t="shared" si="2"/>
        <v>32.8</v>
      </c>
      <c r="K18" s="6" t="s">
        <v>15</v>
      </c>
      <c r="L18" s="7">
        <f t="shared" si="3"/>
        <v>5949.93</v>
      </c>
    </row>
    <row r="19" spans="1:12" s="27" customFormat="1" ht="39.75" customHeight="1">
      <c r="A19" s="45">
        <v>12</v>
      </c>
      <c r="B19" s="49" t="s">
        <v>34</v>
      </c>
      <c r="C19" s="50"/>
      <c r="D19" s="50">
        <v>50</v>
      </c>
      <c r="E19" s="57">
        <v>240</v>
      </c>
      <c r="F19" s="58">
        <v>115</v>
      </c>
      <c r="G19" s="58">
        <v>90</v>
      </c>
      <c r="H19" s="44">
        <f t="shared" si="0"/>
        <v>148.33</v>
      </c>
      <c r="I19" s="7">
        <f t="shared" si="1"/>
        <v>80.36</v>
      </c>
      <c r="J19" s="62">
        <f t="shared" si="2"/>
        <v>54.18</v>
      </c>
      <c r="K19" s="6" t="s">
        <v>15</v>
      </c>
      <c r="L19" s="7">
        <f t="shared" si="3"/>
        <v>7416.5</v>
      </c>
    </row>
    <row r="20" spans="1:12" s="27" customFormat="1" ht="39.75" customHeight="1">
      <c r="A20" s="45">
        <v>13</v>
      </c>
      <c r="B20" s="49" t="s">
        <v>35</v>
      </c>
      <c r="C20" s="50" t="s">
        <v>45</v>
      </c>
      <c r="D20" s="52">
        <v>75</v>
      </c>
      <c r="E20" s="57">
        <v>290</v>
      </c>
      <c r="F20" s="58">
        <v>190</v>
      </c>
      <c r="G20" s="58">
        <v>180</v>
      </c>
      <c r="H20" s="44">
        <f t="shared" si="0"/>
        <v>220</v>
      </c>
      <c r="I20" s="7">
        <f t="shared" si="1"/>
        <v>60.83</v>
      </c>
      <c r="J20" s="6">
        <f t="shared" si="2"/>
        <v>27.65</v>
      </c>
      <c r="K20" s="6" t="s">
        <v>15</v>
      </c>
      <c r="L20" s="7">
        <f t="shared" si="3"/>
        <v>16500</v>
      </c>
    </row>
    <row r="21" spans="1:12" s="27" customFormat="1" ht="39.75" customHeight="1">
      <c r="A21" s="45">
        <v>14</v>
      </c>
      <c r="B21" s="49" t="s">
        <v>36</v>
      </c>
      <c r="C21" s="50" t="s">
        <v>45</v>
      </c>
      <c r="D21" s="50">
        <v>10</v>
      </c>
      <c r="E21" s="57">
        <v>390</v>
      </c>
      <c r="F21" s="58">
        <v>350</v>
      </c>
      <c r="G21" s="58">
        <v>320</v>
      </c>
      <c r="H21" s="44">
        <f t="shared" si="0"/>
        <v>353.33</v>
      </c>
      <c r="I21" s="7">
        <f t="shared" si="1"/>
        <v>35.12</v>
      </c>
      <c r="J21" s="6">
        <f t="shared" si="2"/>
        <v>9.94</v>
      </c>
      <c r="K21" s="6" t="s">
        <v>15</v>
      </c>
      <c r="L21" s="7">
        <f t="shared" si="3"/>
        <v>3533.3</v>
      </c>
    </row>
    <row r="22" spans="1:12" s="27" customFormat="1" ht="39.75" customHeight="1">
      <c r="A22" s="45">
        <v>15</v>
      </c>
      <c r="B22" s="49" t="s">
        <v>37</v>
      </c>
      <c r="C22" s="50" t="s">
        <v>45</v>
      </c>
      <c r="D22" s="50">
        <v>20</v>
      </c>
      <c r="E22" s="57">
        <v>380</v>
      </c>
      <c r="F22" s="58">
        <v>340</v>
      </c>
      <c r="G22" s="58">
        <v>320</v>
      </c>
      <c r="H22" s="44">
        <f t="shared" si="0"/>
        <v>346.67</v>
      </c>
      <c r="I22" s="7">
        <f t="shared" si="1"/>
        <v>30.55</v>
      </c>
      <c r="J22" s="6">
        <f t="shared" si="2"/>
        <v>8.81</v>
      </c>
      <c r="K22" s="6" t="s">
        <v>15</v>
      </c>
      <c r="L22" s="7">
        <f t="shared" si="3"/>
        <v>6933.4</v>
      </c>
    </row>
    <row r="23" spans="1:12" s="27" customFormat="1" ht="39.75" customHeight="1">
      <c r="A23" s="45">
        <v>16</v>
      </c>
      <c r="B23" s="49" t="s">
        <v>38</v>
      </c>
      <c r="C23" s="50" t="s">
        <v>45</v>
      </c>
      <c r="D23" s="50">
        <v>250</v>
      </c>
      <c r="E23" s="57">
        <v>160</v>
      </c>
      <c r="F23" s="58">
        <v>150</v>
      </c>
      <c r="G23" s="58">
        <v>130</v>
      </c>
      <c r="H23" s="44">
        <f t="shared" si="0"/>
        <v>146.67</v>
      </c>
      <c r="I23" s="7">
        <f t="shared" si="1"/>
        <v>15.28</v>
      </c>
      <c r="J23" s="6">
        <f t="shared" si="2"/>
        <v>10.42</v>
      </c>
      <c r="K23" s="6" t="s">
        <v>15</v>
      </c>
      <c r="L23" s="7">
        <f t="shared" si="3"/>
        <v>36667.5</v>
      </c>
    </row>
    <row r="24" spans="1:12" s="27" customFormat="1" ht="39.75" customHeight="1">
      <c r="A24" s="45">
        <v>17</v>
      </c>
      <c r="B24" s="49" t="s">
        <v>39</v>
      </c>
      <c r="C24" s="50" t="s">
        <v>45</v>
      </c>
      <c r="D24" s="50">
        <v>100</v>
      </c>
      <c r="E24" s="57">
        <v>280</v>
      </c>
      <c r="F24" s="58">
        <v>250</v>
      </c>
      <c r="G24" s="58">
        <v>230</v>
      </c>
      <c r="H24" s="44">
        <f t="shared" si="0"/>
        <v>253.33</v>
      </c>
      <c r="I24" s="7">
        <f t="shared" si="1"/>
        <v>25.17</v>
      </c>
      <c r="J24" s="6">
        <f t="shared" si="2"/>
        <v>9.94</v>
      </c>
      <c r="K24" s="6" t="s">
        <v>15</v>
      </c>
      <c r="L24" s="7">
        <f t="shared" si="3"/>
        <v>25333</v>
      </c>
    </row>
    <row r="25" spans="1:12" s="27" customFormat="1" ht="39.75" customHeight="1">
      <c r="A25" s="45">
        <v>18</v>
      </c>
      <c r="B25" s="49" t="s">
        <v>40</v>
      </c>
      <c r="C25" s="50" t="s">
        <v>45</v>
      </c>
      <c r="D25" s="50">
        <v>10</v>
      </c>
      <c r="E25" s="57">
        <v>260</v>
      </c>
      <c r="F25" s="58">
        <v>250</v>
      </c>
      <c r="G25" s="58">
        <v>220</v>
      </c>
      <c r="H25" s="44">
        <f t="shared" si="0"/>
        <v>243.33</v>
      </c>
      <c r="I25" s="7">
        <f t="shared" si="1"/>
        <v>20.82</v>
      </c>
      <c r="J25" s="6">
        <f t="shared" si="2"/>
        <v>8.56</v>
      </c>
      <c r="K25" s="6" t="s">
        <v>15</v>
      </c>
      <c r="L25" s="7">
        <f t="shared" si="3"/>
        <v>2433.3</v>
      </c>
    </row>
    <row r="26" spans="1:12" s="27" customFormat="1" ht="39.75" customHeight="1">
      <c r="A26" s="45">
        <v>19</v>
      </c>
      <c r="B26" s="49" t="s">
        <v>41</v>
      </c>
      <c r="C26" s="50" t="s">
        <v>45</v>
      </c>
      <c r="D26" s="50">
        <v>250</v>
      </c>
      <c r="E26" s="57">
        <v>180</v>
      </c>
      <c r="F26" s="58">
        <v>210</v>
      </c>
      <c r="G26" s="58">
        <v>190</v>
      </c>
      <c r="H26" s="44">
        <f t="shared" si="0"/>
        <v>193.33</v>
      </c>
      <c r="I26" s="7">
        <f t="shared" si="1"/>
        <v>15.28</v>
      </c>
      <c r="J26" s="6">
        <f t="shared" si="2"/>
        <v>7.9</v>
      </c>
      <c r="K26" s="6" t="s">
        <v>15</v>
      </c>
      <c r="L26" s="7">
        <f t="shared" si="3"/>
        <v>48332.5</v>
      </c>
    </row>
    <row r="27" spans="1:12" s="24" customFormat="1" ht="39.75" customHeight="1">
      <c r="A27" s="45">
        <v>20</v>
      </c>
      <c r="B27" s="49" t="s">
        <v>42</v>
      </c>
      <c r="C27" s="50" t="s">
        <v>45</v>
      </c>
      <c r="D27" s="50">
        <v>70</v>
      </c>
      <c r="E27" s="59">
        <v>260</v>
      </c>
      <c r="F27" s="60">
        <v>240</v>
      </c>
      <c r="G27" s="60">
        <v>220</v>
      </c>
      <c r="H27" s="44">
        <f t="shared" si="0"/>
        <v>240</v>
      </c>
      <c r="I27" s="7">
        <f t="shared" si="1"/>
        <v>20</v>
      </c>
      <c r="J27" s="6">
        <f t="shared" si="2"/>
        <v>8.33</v>
      </c>
      <c r="K27" s="6" t="s">
        <v>15</v>
      </c>
      <c r="L27" s="7">
        <f t="shared" si="3"/>
        <v>16800</v>
      </c>
    </row>
    <row r="28" spans="1:12" s="24" customFormat="1" ht="39.75" customHeight="1">
      <c r="A28" s="45">
        <v>21</v>
      </c>
      <c r="B28" s="49" t="s">
        <v>43</v>
      </c>
      <c r="C28" s="50" t="s">
        <v>45</v>
      </c>
      <c r="D28" s="50">
        <v>150</v>
      </c>
      <c r="E28" s="61">
        <v>180</v>
      </c>
      <c r="F28" s="7">
        <v>140</v>
      </c>
      <c r="G28" s="7">
        <v>130</v>
      </c>
      <c r="H28" s="44">
        <f t="shared" si="0"/>
        <v>150</v>
      </c>
      <c r="I28" s="7">
        <f t="shared" si="1"/>
        <v>26.46</v>
      </c>
      <c r="J28" s="6">
        <f t="shared" si="2"/>
        <v>17.64</v>
      </c>
      <c r="K28" s="6" t="s">
        <v>15</v>
      </c>
      <c r="L28" s="7">
        <f t="shared" si="3"/>
        <v>22500</v>
      </c>
    </row>
    <row r="29" spans="1:12" s="24" customFormat="1" ht="39.75" customHeight="1">
      <c r="A29" s="45">
        <v>22</v>
      </c>
      <c r="B29" s="49" t="s">
        <v>44</v>
      </c>
      <c r="C29" s="50" t="s">
        <v>45</v>
      </c>
      <c r="D29" s="50">
        <v>100</v>
      </c>
      <c r="E29" s="61">
        <v>390</v>
      </c>
      <c r="F29" s="7">
        <v>320</v>
      </c>
      <c r="G29" s="7">
        <v>280</v>
      </c>
      <c r="H29" s="44">
        <f t="shared" si="0"/>
        <v>330</v>
      </c>
      <c r="I29" s="7">
        <f t="shared" si="1"/>
        <v>55.68</v>
      </c>
      <c r="J29" s="6">
        <f t="shared" si="2"/>
        <v>16.87</v>
      </c>
      <c r="K29" s="6" t="s">
        <v>15</v>
      </c>
      <c r="L29" s="7">
        <f t="shared" si="3"/>
        <v>33000</v>
      </c>
    </row>
    <row r="30" spans="1:12" ht="15" customHeight="1" thickBot="1">
      <c r="A30" s="28" t="s">
        <v>6</v>
      </c>
      <c r="B30" s="47"/>
      <c r="C30" s="48"/>
      <c r="D30" s="47"/>
      <c r="E30" s="28"/>
      <c r="F30" s="28"/>
      <c r="G30" s="28"/>
      <c r="H30" s="28"/>
      <c r="I30" s="28"/>
      <c r="J30" s="28"/>
      <c r="K30" s="18"/>
      <c r="L30" s="25">
        <f>SUM(L8:L29)</f>
        <v>482726.43</v>
      </c>
    </row>
    <row r="31" spans="2:12" ht="16.5" thickTop="1">
      <c r="B31" s="16" t="s">
        <v>7</v>
      </c>
      <c r="C31" s="16"/>
      <c r="D31" s="16"/>
      <c r="E31" s="16"/>
      <c r="F31" s="16"/>
      <c r="G31" s="16"/>
      <c r="H31" s="16"/>
      <c r="I31" s="16"/>
      <c r="J31" s="16"/>
      <c r="K31" s="16"/>
      <c r="L31" s="1"/>
    </row>
    <row r="32" spans="1:12" ht="15.75">
      <c r="A32" s="2"/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1"/>
    </row>
    <row r="33" spans="2:12" ht="15.75">
      <c r="B33" s="31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1"/>
    </row>
    <row r="34" spans="2:12" ht="15.75">
      <c r="B34" s="31" t="s">
        <v>11</v>
      </c>
      <c r="C34" s="31"/>
      <c r="D34" s="31"/>
      <c r="E34" s="31"/>
      <c r="F34" s="31"/>
      <c r="G34" s="31"/>
      <c r="H34" s="31"/>
      <c r="I34" s="31"/>
      <c r="J34" s="31"/>
      <c r="K34" s="31"/>
      <c r="L34" s="1"/>
    </row>
    <row r="35" spans="2:12" ht="15.75">
      <c r="B35" s="31" t="s">
        <v>12</v>
      </c>
      <c r="C35" s="31"/>
      <c r="D35" s="31"/>
      <c r="E35" s="31"/>
      <c r="F35" s="31"/>
      <c r="G35" s="31"/>
      <c r="H35" s="31"/>
      <c r="I35" s="31"/>
      <c r="J35" s="31"/>
      <c r="K35" s="31"/>
      <c r="L35" s="1"/>
    </row>
    <row r="36" spans="2:12" ht="15" customHeight="1">
      <c r="B36" s="31" t="s">
        <v>13</v>
      </c>
      <c r="C36" s="31"/>
      <c r="D36" s="31"/>
      <c r="E36" s="31"/>
      <c r="F36" s="31"/>
      <c r="G36" s="31"/>
      <c r="H36" s="31"/>
      <c r="I36" s="31"/>
      <c r="J36" s="31"/>
      <c r="K36" s="31"/>
      <c r="L36" s="1"/>
    </row>
    <row r="37" spans="2:12" ht="16.5" customHeight="1">
      <c r="B37" s="31" t="s">
        <v>14</v>
      </c>
      <c r="C37" s="31"/>
      <c r="D37" s="31"/>
      <c r="E37" s="31"/>
      <c r="F37" s="31"/>
      <c r="G37" s="31"/>
      <c r="H37" s="31"/>
      <c r="I37" s="31"/>
      <c r="J37" s="31"/>
      <c r="K37" s="31"/>
      <c r="L37" s="1"/>
    </row>
    <row r="38" spans="2:12" ht="15.75">
      <c r="B38" s="17"/>
      <c r="C38" s="17"/>
      <c r="D38" s="17"/>
      <c r="E38" s="17"/>
      <c r="F38" s="17"/>
      <c r="G38" s="19"/>
      <c r="H38" s="17"/>
      <c r="I38" s="17"/>
      <c r="J38" s="17"/>
      <c r="K38" s="17"/>
      <c r="L38" s="1"/>
    </row>
    <row r="39" spans="1:12" ht="15.75">
      <c r="A39" s="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"/>
    </row>
    <row r="40" spans="1:12" ht="15.75">
      <c r="A40" s="10"/>
      <c r="B40" s="14"/>
      <c r="C40" s="3"/>
      <c r="D40" s="3"/>
      <c r="E40" s="3"/>
      <c r="F40" s="3"/>
      <c r="G40" s="3"/>
      <c r="H40" s="3"/>
      <c r="I40" s="3"/>
      <c r="J40" s="3"/>
      <c r="K40" s="3"/>
      <c r="L40" s="1"/>
    </row>
    <row r="41" spans="1:12" ht="12.75" customHeight="1">
      <c r="A41" s="10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"/>
    </row>
    <row r="42" spans="1:11" ht="13.5" customHeight="1">
      <c r="A42" s="1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4" spans="1:1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sheetProtection/>
  <mergeCells count="18">
    <mergeCell ref="A1:K1"/>
    <mergeCell ref="A3:K3"/>
    <mergeCell ref="A30:B30"/>
    <mergeCell ref="A4:D4"/>
    <mergeCell ref="A2:K2"/>
    <mergeCell ref="A44:K44"/>
    <mergeCell ref="B34:K34"/>
    <mergeCell ref="B35:K35"/>
    <mergeCell ref="B32:K32"/>
    <mergeCell ref="B33:K33"/>
    <mergeCell ref="D30:J30"/>
    <mergeCell ref="B39:K39"/>
    <mergeCell ref="B42:K42"/>
    <mergeCell ref="B37:K37"/>
    <mergeCell ref="B36:K36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User107</cp:lastModifiedBy>
  <cp:lastPrinted>2014-08-21T06:40:47Z</cp:lastPrinted>
  <dcterms:created xsi:type="dcterms:W3CDTF">2014-07-02T09:07:27Z</dcterms:created>
  <dcterms:modified xsi:type="dcterms:W3CDTF">2022-12-22T12:01:23Z</dcterms:modified>
  <cp:category/>
  <cp:version/>
  <cp:contentType/>
  <cp:contentStatus/>
</cp:coreProperties>
</file>