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30" windowHeight="7110"/>
  </bookViews>
  <sheets>
    <sheet name="Лист2" sheetId="2" r:id="rId1"/>
    <sheet name="Лист3" sheetId="3" r:id="rId2"/>
  </sheets>
  <definedNames>
    <definedName name="OLE_LINK1" localSheetId="0">Лист2!$B$9</definedName>
    <definedName name="_xlnm.Print_Area" localSheetId="0">Лист2!$A$1:$L$24</definedName>
  </definedNames>
  <calcPr calcId="124519"/>
</workbook>
</file>

<file path=xl/calcChain.xml><?xml version="1.0" encoding="utf-8"?>
<calcChain xmlns="http://schemas.openxmlformats.org/spreadsheetml/2006/main">
  <c r="I12" i="2"/>
  <c r="J12"/>
  <c r="L12"/>
  <c r="K12" l="1"/>
  <c r="L14"/>
</calcChain>
</file>

<file path=xl/sharedStrings.xml><?xml version="1.0" encoding="utf-8"?>
<sst xmlns="http://schemas.openxmlformats.org/spreadsheetml/2006/main" count="27" uniqueCount="27">
  <si>
    <t>Кол-во</t>
  </si>
  <si>
    <t>№ п/п</t>
  </si>
  <si>
    <t>Количество предложений поставщиков</t>
  </si>
  <si>
    <t>Среднее значение цены единицы, руб.</t>
  </si>
  <si>
    <t>Среднее квадратичное отклонение</t>
  </si>
  <si>
    <t>Коэффициент вариации (%)</t>
  </si>
  <si>
    <t>Цена, руб. за единицу товара, работы, услуги (руб.)</t>
  </si>
  <si>
    <t>* Расчет начальной (максимальной) цены по позиции производится по формуле:</t>
  </si>
  <si>
    <t>Наименование товара, работы, услуги (в том числе основные характеристики объекта закупки)</t>
  </si>
  <si>
    <t>Ед. изм.</t>
  </si>
  <si>
    <t xml:space="preserve">Поставщик 3             </t>
  </si>
  <si>
    <t xml:space="preserve">Поставщик 2                </t>
  </si>
  <si>
    <t xml:space="preserve">Поставщик 1              </t>
  </si>
  <si>
    <t xml:space="preserve">УТВЕРЖДАЮ
Директор МУП "Экспресс"
___________________   Н.В. Садкова
</t>
  </si>
  <si>
    <t>Приложение 2.       Обоснование начальной (максимальной) цены договора</t>
  </si>
  <si>
    <t>Предмет договора:</t>
  </si>
  <si>
    <t>Используемый метод определения начальной (максимальной) цены договора: метод сопоставимых рыночных цен (анализ рынка)</t>
  </si>
  <si>
    <t>Начальная (максимальная) цена договора по позиции, руб.*</t>
  </si>
  <si>
    <t>Расчет начальной (максимальной) цены договора (цены лота) осуществляется заказчиками в соответствии с приказом министерства экономического развития Российской Федерации №567 от 02.10.2013 "Об утверждении методических рекомендаций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исполнителем)".</t>
  </si>
  <si>
    <t>где:
 - НМЦД,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- 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</t>
  </si>
  <si>
    <t xml:space="preserve">Дата подготовки обоснования НМЦД:  </t>
  </si>
  <si>
    <t>Старший инженер коммерческого отдела</t>
  </si>
  <si>
    <t>О.Д. Любимов</t>
  </si>
  <si>
    <t>шт</t>
  </si>
  <si>
    <t>ИТОГО:</t>
  </si>
  <si>
    <t>Офисная бумага А4 (белая)</t>
  </si>
  <si>
    <t>Поставка офисной бумаги А4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</si>
</sst>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textRotation="90" wrapText="1"/>
    </xf>
    <xf numFmtId="14" fontId="0" fillId="0" borderId="0" xfId="0" applyNumberFormat="1"/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</xdr:colOff>
      <xdr:row>17</xdr:row>
      <xdr:rowOff>114300</xdr:rowOff>
    </xdr:from>
    <xdr:to>
      <xdr:col>4</xdr:col>
      <xdr:colOff>27214</xdr:colOff>
      <xdr:row>17</xdr:row>
      <xdr:rowOff>666750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14" y="6550479"/>
          <a:ext cx="4860471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748391</xdr:colOff>
      <xdr:row>17</xdr:row>
      <xdr:rowOff>190501</xdr:rowOff>
    </xdr:from>
    <xdr:to>
      <xdr:col>1</xdr:col>
      <xdr:colOff>966106</xdr:colOff>
      <xdr:row>17</xdr:row>
      <xdr:rowOff>544287</xdr:rowOff>
    </xdr:to>
    <xdr:sp macro="" textlink="">
      <xdr:nvSpPr>
        <xdr:cNvPr id="3" name="TextBox 2"/>
        <xdr:cNvSpPr txBox="1"/>
      </xdr:nvSpPr>
      <xdr:spPr>
        <a:xfrm>
          <a:off x="1102177" y="6626680"/>
          <a:ext cx="217715" cy="35378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zoomScale="70" zoomScaleNormal="70" zoomScaleSheetLayoutView="90" workbookViewId="0">
      <selection activeCell="M22" sqref="M22"/>
    </sheetView>
  </sheetViews>
  <sheetFormatPr defaultRowHeight="12.75"/>
  <cols>
    <col min="1" max="1" width="5.28515625" customWidth="1"/>
    <col min="2" max="2" width="50.140625" customWidth="1"/>
    <col min="3" max="3" width="6.28515625" customWidth="1"/>
    <col min="4" max="4" width="11.7109375" customWidth="1"/>
    <col min="5" max="6" width="17" customWidth="1"/>
    <col min="7" max="7" width="18.42578125" customWidth="1"/>
    <col min="8" max="8" width="12.140625" customWidth="1"/>
    <col min="9" max="9" width="19.140625" customWidth="1"/>
    <col min="10" max="10" width="16.7109375" customWidth="1"/>
    <col min="11" max="11" width="17.5703125" customWidth="1"/>
    <col min="12" max="12" width="19.7109375" customWidth="1"/>
  </cols>
  <sheetData>
    <row r="1" spans="1:12" ht="98.25" customHeight="1">
      <c r="B1" s="3"/>
      <c r="C1" s="3"/>
      <c r="D1" s="3"/>
      <c r="E1" s="3"/>
      <c r="F1" s="3"/>
      <c r="G1" s="3"/>
      <c r="H1" s="6"/>
      <c r="I1" s="6"/>
      <c r="J1" s="24" t="s">
        <v>13</v>
      </c>
      <c r="K1" s="24"/>
      <c r="L1" s="24"/>
    </row>
    <row r="2" spans="1:12" ht="5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" customHeight="1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9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1" customHeight="1">
      <c r="A5" s="32" t="s">
        <v>15</v>
      </c>
      <c r="B5" s="32"/>
      <c r="C5" s="32" t="s">
        <v>26</v>
      </c>
      <c r="D5" s="32"/>
      <c r="E5" s="32"/>
      <c r="F5" s="32"/>
      <c r="G5" s="32"/>
      <c r="H5" s="32"/>
      <c r="I5" s="32"/>
      <c r="J5" s="32"/>
      <c r="K5" s="32"/>
      <c r="L5" s="32"/>
    </row>
    <row r="6" spans="1:12" ht="8.25" customHeigh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1" customHeight="1">
      <c r="A7" s="10" t="s">
        <v>16</v>
      </c>
      <c r="B7" s="2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6.7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42.75" customHeight="1">
      <c r="A9" s="28" t="s">
        <v>1</v>
      </c>
      <c r="B9" s="28" t="s">
        <v>8</v>
      </c>
      <c r="C9" s="28" t="s">
        <v>9</v>
      </c>
      <c r="D9" s="28" t="s">
        <v>0</v>
      </c>
      <c r="E9" s="28" t="s">
        <v>6</v>
      </c>
      <c r="F9" s="28"/>
      <c r="G9" s="28"/>
      <c r="H9" s="29" t="s">
        <v>2</v>
      </c>
      <c r="I9" s="28" t="s">
        <v>3</v>
      </c>
      <c r="J9" s="28" t="s">
        <v>4</v>
      </c>
      <c r="K9" s="29" t="s">
        <v>5</v>
      </c>
      <c r="L9" s="28" t="s">
        <v>17</v>
      </c>
    </row>
    <row r="10" spans="1:12" ht="110.25" customHeight="1">
      <c r="A10" s="28"/>
      <c r="B10" s="28"/>
      <c r="C10" s="28"/>
      <c r="D10" s="28"/>
      <c r="E10" s="7" t="s">
        <v>12</v>
      </c>
      <c r="F10" s="7" t="s">
        <v>11</v>
      </c>
      <c r="G10" s="7" t="s">
        <v>10</v>
      </c>
      <c r="H10" s="30"/>
      <c r="I10" s="28"/>
      <c r="J10" s="28"/>
      <c r="K10" s="30"/>
      <c r="L10" s="28"/>
    </row>
    <row r="11" spans="1:12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10</v>
      </c>
      <c r="I11" s="5">
        <v>11</v>
      </c>
      <c r="J11" s="5">
        <v>12</v>
      </c>
      <c r="K11" s="5">
        <v>13</v>
      </c>
      <c r="L11" s="5">
        <v>14</v>
      </c>
    </row>
    <row r="12" spans="1:12" ht="18.75">
      <c r="A12" s="5">
        <v>1</v>
      </c>
      <c r="B12" s="22" t="s">
        <v>25</v>
      </c>
      <c r="C12" s="14" t="s">
        <v>23</v>
      </c>
      <c r="D12" s="23">
        <v>600</v>
      </c>
      <c r="E12" s="15">
        <v>295</v>
      </c>
      <c r="F12" s="15">
        <v>380</v>
      </c>
      <c r="G12" s="15">
        <v>316</v>
      </c>
      <c r="H12" s="5">
        <v>3</v>
      </c>
      <c r="I12" s="11">
        <f>AVERAGE(E12:G12)</f>
        <v>330.33333333333331</v>
      </c>
      <c r="J12" s="12">
        <f t="shared" ref="J12" si="0">STDEV(E12:G12)</f>
        <v>44.275651698572922</v>
      </c>
      <c r="K12" s="15">
        <f>J12/I12*100</f>
        <v>13.403325438518543</v>
      </c>
      <c r="L12" s="15">
        <f>I12*D12</f>
        <v>198200</v>
      </c>
    </row>
    <row r="13" spans="1:12" ht="24" customHeight="1">
      <c r="A13" s="5"/>
      <c r="B13" s="16"/>
      <c r="C13" s="17"/>
      <c r="D13" s="18"/>
      <c r="E13" s="19"/>
      <c r="F13" s="19"/>
      <c r="G13" s="19"/>
      <c r="H13" s="17"/>
      <c r="I13" s="20"/>
      <c r="J13" s="21"/>
      <c r="K13" s="15"/>
      <c r="L13" s="15"/>
    </row>
    <row r="14" spans="1:12" ht="19.5" customHeight="1">
      <c r="A14" s="5"/>
      <c r="B14" s="25"/>
      <c r="C14" s="26"/>
      <c r="D14" s="26"/>
      <c r="E14" s="26"/>
      <c r="F14" s="26"/>
      <c r="G14" s="26"/>
      <c r="H14" s="26"/>
      <c r="I14" s="26"/>
      <c r="J14" s="27"/>
      <c r="K14" s="9" t="s">
        <v>24</v>
      </c>
      <c r="L14" s="13">
        <f>SUM(L12:L12)</f>
        <v>198200</v>
      </c>
    </row>
    <row r="15" spans="1:12" ht="18.7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68.25" customHeight="1">
      <c r="A16" s="31" t="s">
        <v>18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6.5" customHeight="1">
      <c r="A17" s="3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83" customHeight="1">
      <c r="A18" s="24" t="s">
        <v>19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8.7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"/>
    </row>
    <row r="20" spans="1:12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8.75">
      <c r="B21" s="3" t="s">
        <v>21</v>
      </c>
      <c r="C21" s="3"/>
      <c r="D21" s="3"/>
      <c r="E21" s="3"/>
      <c r="F21" s="3"/>
      <c r="G21" s="3" t="s">
        <v>22</v>
      </c>
      <c r="H21" s="3"/>
      <c r="I21" s="3"/>
      <c r="J21" s="3"/>
      <c r="K21" s="3"/>
      <c r="L21" s="3"/>
    </row>
    <row r="22" spans="1:12" ht="18.75">
      <c r="A22" s="3" t="s">
        <v>20</v>
      </c>
      <c r="D22" s="8">
        <v>44935</v>
      </c>
    </row>
    <row r="23" spans="1:12" ht="18.75">
      <c r="A23" s="3"/>
    </row>
    <row r="24" spans="1:12" ht="18.75">
      <c r="A24" s="3"/>
    </row>
  </sheetData>
  <mergeCells count="18">
    <mergeCell ref="J1:L1"/>
    <mergeCell ref="C5:L5"/>
    <mergeCell ref="A3:L3"/>
    <mergeCell ref="A5:B5"/>
    <mergeCell ref="A19:K19"/>
    <mergeCell ref="B14:J14"/>
    <mergeCell ref="B9:B10"/>
    <mergeCell ref="C9:C10"/>
    <mergeCell ref="D9:D10"/>
    <mergeCell ref="E9:G9"/>
    <mergeCell ref="A9:A10"/>
    <mergeCell ref="J9:J10"/>
    <mergeCell ref="H9:H10"/>
    <mergeCell ref="A16:L16"/>
    <mergeCell ref="A18:L18"/>
    <mergeCell ref="L9:L10"/>
    <mergeCell ref="I9:I10"/>
    <mergeCell ref="K9:K10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Лист2!OLE_LINK1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Kurdukova.E.M</dc:creator>
  <cp:lastModifiedBy>Кирюков</cp:lastModifiedBy>
  <cp:lastPrinted>2022-03-31T05:05:26Z</cp:lastPrinted>
  <dcterms:created xsi:type="dcterms:W3CDTF">2011-05-04T10:33:42Z</dcterms:created>
  <dcterms:modified xsi:type="dcterms:W3CDTF">2023-01-09T08:39:18Z</dcterms:modified>
</cp:coreProperties>
</file>