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/>
  <mc:AlternateContent xmlns:mc="http://schemas.openxmlformats.org/markup-compatibility/2006">
    <mc:Choice Requires="x15">
      <x15ac:absPath xmlns:x15ac="http://schemas.microsoft.com/office/spreadsheetml/2010/11/ac" url="C:\Users\admin\Desktop\производственный контроль на 2023 год\пищеблок 2023\20.02.2023\"/>
    </mc:Choice>
  </mc:AlternateContent>
  <xr:revisionPtr revIDLastSave="0" documentId="13_ncr:1_{95A273EB-4464-45B0-B752-1CACBABBFC27}" xr6:coauthVersionLast="38" xr6:coauthVersionMax="47" xr10:uidLastSave="{00000000-0000-0000-0000-000000000000}"/>
  <bookViews>
    <workbookView xWindow="0" yWindow="0" windowWidth="28800" windowHeight="12375" tabRatio="500" xr2:uid="{00000000-000D-0000-FFFF-FFFF00000000}"/>
  </bookViews>
  <sheets>
    <sheet name="Лист1" sheetId="1" r:id="rId1"/>
  </sheets>
  <definedNames>
    <definedName name="_xlnm.Print_Area" localSheetId="0">Лист1!$A$1:$M$79</definedName>
  </definedNames>
  <calcPr calcId="179021" refMode="R1C1" calcOnSave="0" concurrentCalc="0"/>
</workbook>
</file>

<file path=xl/calcChain.xml><?xml version="1.0" encoding="utf-8"?>
<calcChain xmlns="http://schemas.openxmlformats.org/spreadsheetml/2006/main">
  <c r="M65" i="1" l="1"/>
  <c r="M35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</calcChain>
</file>

<file path=xl/sharedStrings.xml><?xml version="1.0" encoding="utf-8"?>
<sst xmlns="http://schemas.openxmlformats.org/spreadsheetml/2006/main" count="243" uniqueCount="116">
  <si>
    <t>Характеристики объекта закупки</t>
  </si>
  <si>
    <t>№</t>
  </si>
  <si>
    <t>Наименование товара, услуги (работы)</t>
  </si>
  <si>
    <t>ОКПД2/КТРУ</t>
  </si>
  <si>
    <t>Единица измерения</t>
  </si>
  <si>
    <t>Кол-во</t>
  </si>
  <si>
    <t>Среднее квадратичное отклонение</t>
  </si>
  <si>
    <t>Коэффициент вариации (%)</t>
  </si>
  <si>
    <t>Цена (руб.)</t>
  </si>
  <si>
    <t>Итого:</t>
  </si>
  <si>
    <t>(должность)</t>
  </si>
  <si>
    <t>(подпись/расшифровка подписи)</t>
  </si>
  <si>
    <t xml:space="preserve">Расчет НМЦК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</si>
  <si>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 xml:space="preserve"> </t>
  </si>
  <si>
    <t>1</t>
  </si>
  <si>
    <t>5.5.2.9.1 Санитарно-паразитологическое  исследования смывов (пыли) с поверхностей на яйца гельминты.</t>
  </si>
  <si>
    <t>шт</t>
  </si>
  <si>
    <t>2</t>
  </si>
  <si>
    <t>5.1.2.1.1.Санитарно-бактериологическое исследование воды питьевой. Определение ОМЧ.</t>
  </si>
  <si>
    <t>86.90.19.110</t>
  </si>
  <si>
    <t>3</t>
  </si>
  <si>
    <t xml:space="preserve">5.1.3.2. Санитарно-бактериологическое исследование смывов. Определение БГКП с использованием среды Кода. </t>
  </si>
  <si>
    <t>4</t>
  </si>
  <si>
    <t>2.10.1.Измерение параметров микроклимата в жилых и общественных помещениях.</t>
  </si>
  <si>
    <t>5</t>
  </si>
  <si>
    <t>5.1.1.1.Санитарно-бактериологические исследования пищевых продуктов КМАФАнМ.</t>
  </si>
  <si>
    <t>6</t>
  </si>
  <si>
    <t>5.1.1.2 Санитарно-биологическое исследование пищевых продуктов БГКП</t>
  </si>
  <si>
    <t>7</t>
  </si>
  <si>
    <t>8</t>
  </si>
  <si>
    <t>9</t>
  </si>
  <si>
    <t>5.1.1.12.Санитарно-бактериологические исследования пищевых продуктов. Определение бактерий рода Протеус.</t>
  </si>
  <si>
    <t>10</t>
  </si>
  <si>
    <t>2.8.1.Измерение искусственной освещенности.</t>
  </si>
  <si>
    <t>11</t>
  </si>
  <si>
    <t>4.1.58. Лабораторные исследования пищевых продуктов. Определение качества термообработки (пастеризация)</t>
  </si>
  <si>
    <t>12</t>
  </si>
  <si>
    <t>13</t>
  </si>
  <si>
    <t>5.1.2.1.7. Санитарно-бактериологическое исследование воды питьевой (определение колифагов).</t>
  </si>
  <si>
    <t>14</t>
  </si>
  <si>
    <t>4.1.7.Лабораторные исследования пищевых продуктов. Определение влаги сухих веществ гравиметрическим методом.</t>
  </si>
  <si>
    <t>15</t>
  </si>
  <si>
    <t>4.1.1.2. Лабораторные исследования пищевой продукции на органолептические показатели с предварительной варкой, жаркой</t>
  </si>
  <si>
    <t>16</t>
  </si>
  <si>
    <t>5.1.1.3. Санитарно-биологические исследования пищевых продуктов Определение патогенных микроорганизмов, в том числе сальмонелл</t>
  </si>
  <si>
    <t>17</t>
  </si>
  <si>
    <t>4.3.1.2.Определение массовой доли действующего вещества в рабочих растворах дез.средств (хлорсодержащие вещества)</t>
  </si>
  <si>
    <t>18</t>
  </si>
  <si>
    <t>1.3. Проведение токсикологических, гигиенических и иных видов оценок и экспертиз (1 час)</t>
  </si>
  <si>
    <t>19</t>
  </si>
  <si>
    <t xml:space="preserve">4.1.22.3. Лабораторные исследования  пищевой продукции. Определение жира методом Сокслета  </t>
  </si>
  <si>
    <t>20</t>
  </si>
  <si>
    <t>4.1.6.Лабораторные исследования пищевой продукции. Определение белка титриметрическим  методом.</t>
  </si>
  <si>
    <t>21</t>
  </si>
  <si>
    <t>22</t>
  </si>
  <si>
    <t>23</t>
  </si>
  <si>
    <t>5.1.2.1.3.2. Санитарно-бактериологическое исследование воды питьевой. Определение сульфитредуцирующих клостридий фильтрационным методом.</t>
  </si>
  <si>
    <t>24</t>
  </si>
  <si>
    <t>25</t>
  </si>
  <si>
    <t>5.5.2.8.1 Санитарно-паразитологические исследования почвы, песка, твердых бытовых отходов: по Романенко на яйца гельминтов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</si>
  <si>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</si>
  <si>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</si>
  <si>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</si>
  <si>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</si>
  <si>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</si>
  <si>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</si>
  <si>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</si>
  <si>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</si>
  <si>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</si>
  <si>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</si>
  <si>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</si>
  <si>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</si>
  <si>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</si>
  <si>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</si>
  <si>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</si>
  <si>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</si>
  <si>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</si>
  <si>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</si>
  <si>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4.2.1.1 Лабораторные исследования воды. Определение запаха при 20С.</t>
  </si>
  <si>
    <t>71.20.11.110</t>
  </si>
  <si>
    <t>44</t>
  </si>
  <si>
    <t>4.2.1.4 Лабораторные исследования воды. Определение цветности.</t>
  </si>
  <si>
    <t>45</t>
  </si>
  <si>
    <t>4.2.1.5 Лабораторные исследования воды. Определение мутности.</t>
  </si>
  <si>
    <t>47</t>
  </si>
  <si>
    <t>5.1.1.5. Санитарно-биологическое исследование пищевых продуктов. Определение стафилококк ауреус</t>
  </si>
  <si>
    <t>48</t>
  </si>
  <si>
    <t>5.1.7.2. Санитарно-биологическое исследование почвы. Определение БГКП</t>
  </si>
  <si>
    <t>49</t>
  </si>
  <si>
    <t>5.1.7.4. Санитарно-биологическое исследование почвы. Определение энтерококков</t>
  </si>
  <si>
    <t>50</t>
  </si>
  <si>
    <t>51</t>
  </si>
  <si>
    <t>52</t>
  </si>
  <si>
    <t>53</t>
  </si>
  <si>
    <t>5.1.7.7. Санитарно-биологическое исследование почвы. Определение сальмонелл, шигелл</t>
  </si>
  <si>
    <t>5.1.3.6. Санитарно-биологическое исследование смывов. Определение условно-патогенной микрофлоры, в том числе НФГОБ</t>
  </si>
  <si>
    <t>4.1.11.3. определение витаминов в пищевых продуктах: витамин С (аскорбиновая кислота)</t>
  </si>
  <si>
    <t>Поставщик 1</t>
  </si>
  <si>
    <t>Поставщик 2</t>
  </si>
  <si>
    <t>Поставщик 3</t>
  </si>
  <si>
    <t>Средняя цена (руб.)</t>
  </si>
  <si>
    <t xml:space="preserve">Обоснование начальной (максимальной) цены договора   </t>
  </si>
  <si>
    <t>РАСЧЕТ НМЦД</t>
  </si>
  <si>
    <t>Используемый метод определения НМЦД 
с обоснованием:</t>
  </si>
  <si>
    <t xml:space="preserve">Оказание услуг по производственному контролю (пищеблок) </t>
  </si>
  <si>
    <t xml:space="preserve">Метод сопоставимых рыночных цен (анализа рынка) </t>
  </si>
  <si>
    <t xml:space="preserve">специалист по закупкам </t>
  </si>
  <si>
    <t xml:space="preserve">                       /Шестакова Н.А.</t>
  </si>
  <si>
    <t>НМЦД (рын)</t>
  </si>
  <si>
    <t>5.1.1.5 Санитарно-биологические исследования пищевых продуктов. Определение стафилококк ауреус</t>
  </si>
  <si>
    <t>5.1.2.1.2.2 Санитарно-бактериологическое исследование воды питьевой: определение общих колиформных бактерий, термотолерантных , ГБ фильтрационным методом, 1 проба</t>
  </si>
  <si>
    <t>5.1.2.1.6. Санитарно-бактериологическое исследование воды питьевой. Определение кишечных энтерококков фильтрационным методом, 1 проба</t>
  </si>
  <si>
    <t>46</t>
  </si>
  <si>
    <t>4.2.1.52. Лабораторные исследования воды. Определение металлов методом эмиссионной- спектрометрии</t>
  </si>
  <si>
    <t>Дата подготовки обоснования НМЦД: 20.02.2023</t>
  </si>
  <si>
    <t>На основании проведенного анализа рынка и расчетов, НМЦД составляет: 112 046,20 рублей.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</si>
</sst>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#########"/>
  </numFmts>
  <fonts count="15" x14ac:knownFonts="1">
    <font>
      <sz val="11"/>
      <color rgb="FF000000"/>
      <name val="Calibri"/>
      <charset val="204"/>
    </font>
    <font>
      <sz val="11"/>
      <color rgb="FF000000"/>
      <name val="Times New Roman"/>
      <charset val="204"/>
    </font>
    <font>
      <sz val="8"/>
      <color rgb="FF000000"/>
      <name val="Times New Roman"/>
      <charset val="204"/>
    </font>
    <font>
      <sz val="16"/>
      <color rgb="FF000000"/>
      <name val="Times New Roman"/>
      <charset val="204"/>
    </font>
    <font>
      <sz val="10"/>
      <color rgb="FF000000"/>
      <name val="Times New Roman"/>
      <charset val="204"/>
    </font>
    <font>
      <sz val="10.8"/>
      <color rgb="FF000000"/>
      <name val="Calibri"/>
      <charset val="204"/>
    </font>
    <font>
      <sz val="9"/>
      <color rgb="FF000000"/>
      <name val="Calibri"/>
      <charset val="204"/>
    </font>
    <font>
      <sz val="10.8"/>
      <color rgb="FF000000"/>
      <name val="Times New Roman"/>
      <charset val="204"/>
    </font>
    <font>
      <sz val="9"/>
      <color rgb="FF000000"/>
      <name val="Times New Roman"/>
      <charset val="204"/>
    </font>
    <font>
      <sz val="12"/>
      <color rgb="FF000000"/>
      <name val="Times New Roman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.8"/>
      <color rgb="FF000000"/>
      <name val="Liberation Serif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auto="1"/>
      </bottom>
      <diagonal/>
    </border>
    <border>
      <left/>
      <right/>
      <top style="medium">
        <color rgb="FFC0C0C0"/>
      </top>
      <bottom style="thin">
        <color auto="1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Alignment="0"/>
  </cellStyleXfs>
  <cellXfs count="56">
    <xf numFmtId="0" fontId="0" fillId="0" borderId="0" xfId="0"/>
    <xf numFmtId="2" fontId="0" fillId="0" borderId="0" xfId="0" applyNumberFormat="1"/>
    <xf numFmtId="0" fontId="1" fillId="0" borderId="0" xfId="0" applyFont="1"/>
    <xf numFmtId="2" fontId="2" fillId="0" borderId="0" xfId="0" applyNumberFormat="1" applyFont="1" applyAlignment="1">
      <alignment vertical="top" wrapText="1"/>
    </xf>
    <xf numFmtId="2" fontId="1" fillId="0" borderId="0" xfId="0" applyNumberFormat="1" applyFo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wrapText="1"/>
    </xf>
    <xf numFmtId="0" fontId="6" fillId="0" borderId="0" xfId="0" applyFont="1"/>
    <xf numFmtId="0" fontId="4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2" fontId="1" fillId="0" borderId="13" xfId="0" applyNumberFormat="1" applyFont="1" applyBorder="1"/>
    <xf numFmtId="2" fontId="1" fillId="0" borderId="0" xfId="0" applyNumberFormat="1" applyFont="1" applyBorder="1"/>
    <xf numFmtId="0" fontId="11" fillId="0" borderId="0" xfId="0" applyFont="1"/>
    <xf numFmtId="164" fontId="4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2" fontId="14" fillId="0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/>
    </xf>
    <xf numFmtId="2" fontId="0" fillId="0" borderId="0" xfId="0" applyNumberFormat="1" applyFill="1"/>
    <xf numFmtId="0" fontId="4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1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DC6D9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8</xdr:row>
      <xdr:rowOff>182245</xdr:rowOff>
    </xdr:from>
    <xdr:to>
      <xdr:col>2</xdr:col>
      <xdr:colOff>128270</xdr:colOff>
      <xdr:row>8</xdr:row>
      <xdr:rowOff>802005</xdr:rowOff>
    </xdr:to>
    <xdr:pic>
      <xdr:nvPicPr>
        <xdr:cNvPr id="2" name="Изображени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895" y="2923540"/>
          <a:ext cx="1612900" cy="6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219075</xdr:colOff>
      <xdr:row>10</xdr:row>
      <xdr:rowOff>85725</xdr:rowOff>
    </xdr:from>
    <xdr:to>
      <xdr:col>12</xdr:col>
      <xdr:colOff>1619885</xdr:colOff>
      <xdr:row>10</xdr:row>
      <xdr:rowOff>614045</xdr:rowOff>
    </xdr:to>
    <xdr:pic>
      <xdr:nvPicPr>
        <xdr:cNvPr id="3" name="Изображение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57425" y="4762500"/>
          <a:ext cx="1400810" cy="528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123825</xdr:colOff>
      <xdr:row>10</xdr:row>
      <xdr:rowOff>76200</xdr:rowOff>
    </xdr:from>
    <xdr:to>
      <xdr:col>9</xdr:col>
      <xdr:colOff>1200150</xdr:colOff>
      <xdr:row>10</xdr:row>
      <xdr:rowOff>601980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375975" y="4752975"/>
          <a:ext cx="1076325" cy="525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180976</xdr:colOff>
      <xdr:row>10</xdr:row>
      <xdr:rowOff>152399</xdr:rowOff>
    </xdr:from>
    <xdr:to>
      <xdr:col>10</xdr:col>
      <xdr:colOff>1381126</xdr:colOff>
      <xdr:row>10</xdr:row>
      <xdr:rowOff>608964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804726" y="4829174"/>
          <a:ext cx="1200150" cy="456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8"/>
  <sheetViews>
    <sheetView tabSelected="1" view="pageBreakPreview" topLeftCell="A61" zoomScaleNormal="100" zoomScaleSheetLayoutView="100" workbookViewId="0">
      <selection activeCell="F76" sqref="F76"/>
    </sheetView>
  </sheetViews>
  <sheetFormatPr defaultColWidth="9" defaultRowHeight="15" x14ac:dyDescent="0.25"/>
  <cols>
    <col min="1" max="1" width="7.85546875" customWidth="1"/>
    <col min="2" max="2" width="20.85546875" customWidth="1"/>
    <col min="3" max="3" width="17.85546875" customWidth="1"/>
    <col min="4" max="4" width="31.28515625" customWidth="1"/>
    <col min="5" max="5" width="17" customWidth="1"/>
    <col min="6" max="6" width="8.85546875" customWidth="1"/>
    <col min="7" max="9" width="22" style="1" customWidth="1"/>
    <col min="10" max="10" width="20.5703125" style="1" customWidth="1"/>
    <col min="11" max="11" width="23" style="1" customWidth="1"/>
    <col min="12" max="12" width="15.140625" style="1" customWidth="1"/>
    <col min="13" max="13" width="27.7109375" customWidth="1"/>
    <col min="14" max="14" width="18.42578125" customWidth="1"/>
    <col min="15" max="1008" width="9.140625" customWidth="1"/>
  </cols>
  <sheetData>
    <row r="1" spans="1:15" ht="3" customHeight="1" x14ac:dyDescent="0.25">
      <c r="A1" s="2" t="s">
        <v>13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</row>
    <row r="2" spans="1:15" ht="15" hidden="1" customHeight="1" x14ac:dyDescent="0.25">
      <c r="A2" s="2"/>
      <c r="B2" s="2"/>
      <c r="C2" s="2"/>
      <c r="D2" s="2"/>
      <c r="E2" s="2"/>
      <c r="F2" s="2"/>
      <c r="G2" s="4"/>
      <c r="H2" s="4"/>
      <c r="I2" s="4"/>
      <c r="J2" s="4"/>
      <c r="K2" s="4"/>
      <c r="L2" s="4"/>
    </row>
    <row r="3" spans="1:15" ht="20.25" customHeight="1" x14ac:dyDescent="0.3">
      <c r="A3" s="49" t="s">
        <v>101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5" ht="15" customHeight="1" x14ac:dyDescent="0.25">
      <c r="A4" s="2"/>
      <c r="B4" s="2"/>
      <c r="C4" s="2"/>
      <c r="D4" s="2"/>
      <c r="E4" s="2"/>
      <c r="F4" s="2"/>
      <c r="G4" s="4"/>
      <c r="H4" s="4"/>
      <c r="I4" s="4"/>
      <c r="J4" s="4"/>
      <c r="K4" s="4"/>
      <c r="L4" s="4"/>
    </row>
    <row r="5" spans="1:15" x14ac:dyDescent="0.25">
      <c r="A5" s="2"/>
      <c r="B5" s="2"/>
      <c r="C5" s="2"/>
      <c r="D5" s="2"/>
      <c r="E5" s="2"/>
      <c r="F5" s="2"/>
      <c r="G5" s="4"/>
      <c r="H5" s="4"/>
      <c r="I5" s="4"/>
      <c r="J5" s="16"/>
      <c r="K5" s="17"/>
      <c r="L5" s="4"/>
    </row>
    <row r="6" spans="1:15" ht="27" customHeight="1" x14ac:dyDescent="0.25">
      <c r="A6" s="27" t="s">
        <v>0</v>
      </c>
      <c r="B6" s="27"/>
      <c r="C6" s="27" t="s">
        <v>104</v>
      </c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5" ht="45" customHeight="1" x14ac:dyDescent="0.25">
      <c r="A7" s="27" t="s">
        <v>103</v>
      </c>
      <c r="B7" s="27"/>
      <c r="C7" s="50" t="s">
        <v>105</v>
      </c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5" ht="19.5" customHeight="1" x14ac:dyDescent="0.25">
      <c r="A8" s="51" t="s">
        <v>102</v>
      </c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4"/>
    </row>
    <row r="9" spans="1:15" ht="120" customHeight="1" x14ac:dyDescent="0.25">
      <c r="A9" s="55" t="s">
        <v>12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15" ht="33" customHeight="1" x14ac:dyDescent="0.25">
      <c r="A10" s="27" t="s">
        <v>1</v>
      </c>
      <c r="B10" s="27" t="s">
        <v>2</v>
      </c>
      <c r="C10" s="27"/>
      <c r="D10" s="46" t="s">
        <v>3</v>
      </c>
      <c r="E10" s="27" t="s">
        <v>4</v>
      </c>
      <c r="F10" s="46" t="s">
        <v>5</v>
      </c>
      <c r="G10" s="19" t="s">
        <v>97</v>
      </c>
      <c r="H10" s="19" t="s">
        <v>98</v>
      </c>
      <c r="I10" s="19" t="s">
        <v>99</v>
      </c>
      <c r="J10" s="20" t="s">
        <v>6</v>
      </c>
      <c r="K10" s="20" t="s">
        <v>7</v>
      </c>
      <c r="L10" s="47" t="s">
        <v>100</v>
      </c>
      <c r="M10" s="21" t="s">
        <v>108</v>
      </c>
    </row>
    <row r="11" spans="1:15" ht="51" customHeight="1" x14ac:dyDescent="0.25">
      <c r="A11" s="27"/>
      <c r="B11" s="27"/>
      <c r="C11" s="27"/>
      <c r="D11" s="46"/>
      <c r="E11" s="27"/>
      <c r="F11" s="46"/>
      <c r="G11" s="19" t="s">
        <v>8</v>
      </c>
      <c r="H11" s="19" t="s">
        <v>8</v>
      </c>
      <c r="I11" s="19" t="s">
        <v>8</v>
      </c>
      <c r="J11" s="22"/>
      <c r="K11" s="22"/>
      <c r="L11" s="48"/>
      <c r="M11" s="23"/>
    </row>
    <row r="12" spans="1:15" ht="52.5" customHeight="1" x14ac:dyDescent="0.25">
      <c r="A12" s="25" t="s">
        <v>14</v>
      </c>
      <c r="B12" s="27" t="s">
        <v>15</v>
      </c>
      <c r="C12" s="27"/>
      <c r="D12" s="20" t="s">
        <v>19</v>
      </c>
      <c r="E12" s="25" t="s">
        <v>16</v>
      </c>
      <c r="F12" s="26">
        <v>15</v>
      </c>
      <c r="G12" s="19">
        <v>85.2</v>
      </c>
      <c r="H12" s="19">
        <v>85.2</v>
      </c>
      <c r="I12" s="19">
        <v>85.2</v>
      </c>
      <c r="J12" s="19">
        <v>0</v>
      </c>
      <c r="K12" s="19">
        <v>0</v>
      </c>
      <c r="L12" s="19">
        <v>85.2</v>
      </c>
      <c r="M12" s="19">
        <f>F12*G12</f>
        <v>1278</v>
      </c>
      <c r="N12" s="1"/>
      <c r="O12" s="1"/>
    </row>
    <row r="13" spans="1:15" ht="52.5" customHeight="1" x14ac:dyDescent="0.25">
      <c r="A13" s="25" t="s">
        <v>17</v>
      </c>
      <c r="B13" s="27" t="s">
        <v>18</v>
      </c>
      <c r="C13" s="27"/>
      <c r="D13" s="20" t="s">
        <v>19</v>
      </c>
      <c r="E13" s="25" t="s">
        <v>16</v>
      </c>
      <c r="F13" s="26">
        <v>2</v>
      </c>
      <c r="G13" s="19">
        <v>98.4</v>
      </c>
      <c r="H13" s="19">
        <v>98.4</v>
      </c>
      <c r="I13" s="19">
        <v>98.4</v>
      </c>
      <c r="J13" s="19">
        <v>0</v>
      </c>
      <c r="K13" s="19">
        <v>0</v>
      </c>
      <c r="L13" s="19">
        <v>98.4</v>
      </c>
      <c r="M13" s="19">
        <f t="shared" ref="M13:M20" si="0">F13*L13</f>
        <v>196.8</v>
      </c>
      <c r="N13" s="1"/>
      <c r="O13" s="1"/>
    </row>
    <row r="14" spans="1:15" ht="52.5" customHeight="1" x14ac:dyDescent="0.25">
      <c r="A14" s="25" t="s">
        <v>20</v>
      </c>
      <c r="B14" s="27" t="s">
        <v>21</v>
      </c>
      <c r="C14" s="27"/>
      <c r="D14" s="20" t="s">
        <v>19</v>
      </c>
      <c r="E14" s="25" t="s">
        <v>16</v>
      </c>
      <c r="F14" s="26">
        <v>15</v>
      </c>
      <c r="G14" s="19">
        <v>138</v>
      </c>
      <c r="H14" s="19">
        <v>138</v>
      </c>
      <c r="I14" s="19">
        <v>138</v>
      </c>
      <c r="J14" s="19">
        <v>0</v>
      </c>
      <c r="K14" s="19">
        <v>0</v>
      </c>
      <c r="L14" s="19">
        <v>138</v>
      </c>
      <c r="M14" s="19">
        <f t="shared" si="0"/>
        <v>2070</v>
      </c>
      <c r="N14" s="1"/>
      <c r="O14" s="1"/>
    </row>
    <row r="15" spans="1:15" ht="52.5" customHeight="1" x14ac:dyDescent="0.25">
      <c r="A15" s="25" t="s">
        <v>22</v>
      </c>
      <c r="B15" s="27" t="s">
        <v>23</v>
      </c>
      <c r="C15" s="27"/>
      <c r="D15" s="20" t="s">
        <v>19</v>
      </c>
      <c r="E15" s="25" t="s">
        <v>16</v>
      </c>
      <c r="F15" s="26">
        <v>20</v>
      </c>
      <c r="G15" s="19">
        <v>171.6</v>
      </c>
      <c r="H15" s="19">
        <v>171.6</v>
      </c>
      <c r="I15" s="19">
        <v>171.6</v>
      </c>
      <c r="J15" s="19">
        <v>0</v>
      </c>
      <c r="K15" s="19">
        <v>0</v>
      </c>
      <c r="L15" s="19">
        <v>171.6</v>
      </c>
      <c r="M15" s="19">
        <f t="shared" si="0"/>
        <v>3432</v>
      </c>
      <c r="N15" s="1"/>
      <c r="O15" s="1"/>
    </row>
    <row r="16" spans="1:15" ht="52.5" customHeight="1" x14ac:dyDescent="0.25">
      <c r="A16" s="25" t="s">
        <v>24</v>
      </c>
      <c r="B16" s="27" t="s">
        <v>25</v>
      </c>
      <c r="C16" s="27"/>
      <c r="D16" s="20" t="s">
        <v>19</v>
      </c>
      <c r="E16" s="25" t="s">
        <v>16</v>
      </c>
      <c r="F16" s="26">
        <v>8</v>
      </c>
      <c r="G16" s="19">
        <v>178.8</v>
      </c>
      <c r="H16" s="19">
        <v>178.8</v>
      </c>
      <c r="I16" s="19">
        <v>178.8</v>
      </c>
      <c r="J16" s="19">
        <v>0</v>
      </c>
      <c r="K16" s="19">
        <v>0</v>
      </c>
      <c r="L16" s="19">
        <v>178.8</v>
      </c>
      <c r="M16" s="19">
        <f t="shared" si="0"/>
        <v>1430.4</v>
      </c>
      <c r="N16" s="1"/>
      <c r="O16" s="1"/>
    </row>
    <row r="17" spans="1:15" ht="52.5" customHeight="1" x14ac:dyDescent="0.25">
      <c r="A17" s="25" t="s">
        <v>26</v>
      </c>
      <c r="B17" s="27" t="s">
        <v>27</v>
      </c>
      <c r="C17" s="27"/>
      <c r="D17" s="20" t="s">
        <v>19</v>
      </c>
      <c r="E17" s="25" t="s">
        <v>16</v>
      </c>
      <c r="F17" s="26">
        <v>8</v>
      </c>
      <c r="G17" s="19">
        <v>178.8</v>
      </c>
      <c r="H17" s="19">
        <v>178.8</v>
      </c>
      <c r="I17" s="19">
        <v>178.8</v>
      </c>
      <c r="J17" s="19">
        <v>0</v>
      </c>
      <c r="K17" s="19">
        <v>0</v>
      </c>
      <c r="L17" s="19">
        <v>178.8</v>
      </c>
      <c r="M17" s="19">
        <f t="shared" si="0"/>
        <v>1430.4</v>
      </c>
      <c r="N17" s="1"/>
      <c r="O17" s="1"/>
    </row>
    <row r="18" spans="1:15" ht="52.5" customHeight="1" x14ac:dyDescent="0.25">
      <c r="A18" s="25" t="s">
        <v>28</v>
      </c>
      <c r="B18" s="27" t="s">
        <v>109</v>
      </c>
      <c r="C18" s="27"/>
      <c r="D18" s="20" t="s">
        <v>19</v>
      </c>
      <c r="E18" s="25" t="s">
        <v>16</v>
      </c>
      <c r="F18" s="26">
        <v>8</v>
      </c>
      <c r="G18" s="19">
        <v>187.2</v>
      </c>
      <c r="H18" s="19">
        <v>187.2</v>
      </c>
      <c r="I18" s="19">
        <v>187.2</v>
      </c>
      <c r="J18" s="19">
        <v>0</v>
      </c>
      <c r="K18" s="19">
        <v>0</v>
      </c>
      <c r="L18" s="19">
        <v>187.2</v>
      </c>
      <c r="M18" s="19">
        <f t="shared" si="0"/>
        <v>1497.6</v>
      </c>
      <c r="N18" s="1"/>
      <c r="O18" s="1"/>
    </row>
    <row r="19" spans="1:15" ht="52.5" customHeight="1" x14ac:dyDescent="0.25">
      <c r="A19" s="25" t="s">
        <v>29</v>
      </c>
      <c r="B19" s="27" t="s">
        <v>31</v>
      </c>
      <c r="C19" s="27"/>
      <c r="D19" s="20" t="s">
        <v>19</v>
      </c>
      <c r="E19" s="25" t="s">
        <v>16</v>
      </c>
      <c r="F19" s="26">
        <v>8</v>
      </c>
      <c r="G19" s="19">
        <v>228</v>
      </c>
      <c r="H19" s="19">
        <v>228</v>
      </c>
      <c r="I19" s="19">
        <v>228</v>
      </c>
      <c r="J19" s="19">
        <v>0</v>
      </c>
      <c r="K19" s="19">
        <v>0</v>
      </c>
      <c r="L19" s="19">
        <v>228</v>
      </c>
      <c r="M19" s="19">
        <f t="shared" si="0"/>
        <v>1824</v>
      </c>
      <c r="N19" s="1"/>
      <c r="O19" s="1"/>
    </row>
    <row r="20" spans="1:15" ht="52.5" customHeight="1" x14ac:dyDescent="0.25">
      <c r="A20" s="25" t="s">
        <v>30</v>
      </c>
      <c r="B20" s="27" t="s">
        <v>33</v>
      </c>
      <c r="C20" s="27"/>
      <c r="D20" s="20" t="s">
        <v>19</v>
      </c>
      <c r="E20" s="25" t="s">
        <v>16</v>
      </c>
      <c r="F20" s="26">
        <v>40</v>
      </c>
      <c r="G20" s="19">
        <v>276</v>
      </c>
      <c r="H20" s="19">
        <v>276</v>
      </c>
      <c r="I20" s="19">
        <v>276</v>
      </c>
      <c r="J20" s="19">
        <v>0</v>
      </c>
      <c r="K20" s="19">
        <v>0</v>
      </c>
      <c r="L20" s="19">
        <v>276</v>
      </c>
      <c r="M20" s="19">
        <f t="shared" si="0"/>
        <v>11040</v>
      </c>
      <c r="N20" s="1"/>
      <c r="O20" s="1"/>
    </row>
    <row r="21" spans="1:15" ht="52.5" customHeight="1" x14ac:dyDescent="0.25">
      <c r="A21" s="25" t="s">
        <v>32</v>
      </c>
      <c r="B21" s="27" t="s">
        <v>35</v>
      </c>
      <c r="C21" s="27"/>
      <c r="D21" s="20" t="s">
        <v>19</v>
      </c>
      <c r="E21" s="25" t="s">
        <v>16</v>
      </c>
      <c r="F21" s="26">
        <v>2</v>
      </c>
      <c r="G21" s="19">
        <v>415.2</v>
      </c>
      <c r="H21" s="19">
        <v>415.2</v>
      </c>
      <c r="I21" s="19">
        <v>415.2</v>
      </c>
      <c r="J21" s="19">
        <v>0</v>
      </c>
      <c r="K21" s="19">
        <v>0</v>
      </c>
      <c r="L21" s="19">
        <v>415.2</v>
      </c>
      <c r="M21" s="19">
        <f t="shared" ref="M21:M39" si="1">F21*G21</f>
        <v>830.4</v>
      </c>
      <c r="N21" s="1"/>
      <c r="O21" s="1"/>
    </row>
    <row r="22" spans="1:15" ht="83.25" customHeight="1" x14ac:dyDescent="0.25">
      <c r="A22" s="25" t="s">
        <v>34</v>
      </c>
      <c r="B22" s="27" t="s">
        <v>110</v>
      </c>
      <c r="C22" s="27"/>
      <c r="D22" s="20" t="s">
        <v>19</v>
      </c>
      <c r="E22" s="25" t="s">
        <v>16</v>
      </c>
      <c r="F22" s="26">
        <v>2</v>
      </c>
      <c r="G22" s="19">
        <v>681.6</v>
      </c>
      <c r="H22" s="19">
        <v>681.6</v>
      </c>
      <c r="I22" s="19">
        <v>681.6</v>
      </c>
      <c r="J22" s="19">
        <v>0</v>
      </c>
      <c r="K22" s="19">
        <v>0</v>
      </c>
      <c r="L22" s="19">
        <v>681.6</v>
      </c>
      <c r="M22" s="19">
        <f t="shared" si="1"/>
        <v>1363.2</v>
      </c>
      <c r="N22" s="1"/>
      <c r="O22" s="1"/>
    </row>
    <row r="23" spans="1:15" ht="52.5" customHeight="1" x14ac:dyDescent="0.25">
      <c r="A23" s="25" t="s">
        <v>36</v>
      </c>
      <c r="B23" s="27" t="s">
        <v>38</v>
      </c>
      <c r="C23" s="27"/>
      <c r="D23" s="20" t="s">
        <v>19</v>
      </c>
      <c r="E23" s="25" t="s">
        <v>16</v>
      </c>
      <c r="F23" s="26">
        <v>2</v>
      </c>
      <c r="G23" s="19">
        <v>612</v>
      </c>
      <c r="H23" s="19">
        <v>612</v>
      </c>
      <c r="I23" s="19">
        <v>612</v>
      </c>
      <c r="J23" s="19">
        <v>0</v>
      </c>
      <c r="K23" s="19">
        <v>0</v>
      </c>
      <c r="L23" s="19">
        <v>612</v>
      </c>
      <c r="M23" s="19">
        <f t="shared" si="1"/>
        <v>1224</v>
      </c>
      <c r="N23" s="1"/>
      <c r="O23" s="1"/>
    </row>
    <row r="24" spans="1:15" ht="52.5" customHeight="1" x14ac:dyDescent="0.25">
      <c r="A24" s="25" t="s">
        <v>37</v>
      </c>
      <c r="B24" s="27" t="s">
        <v>40</v>
      </c>
      <c r="C24" s="27"/>
      <c r="D24" s="20" t="s">
        <v>19</v>
      </c>
      <c r="E24" s="25" t="s">
        <v>16</v>
      </c>
      <c r="F24" s="26">
        <v>1</v>
      </c>
      <c r="G24" s="19">
        <v>1677.6</v>
      </c>
      <c r="H24" s="19">
        <v>1677.6</v>
      </c>
      <c r="I24" s="19">
        <v>1677.6</v>
      </c>
      <c r="J24" s="19">
        <v>0</v>
      </c>
      <c r="K24" s="19">
        <v>0</v>
      </c>
      <c r="L24" s="19">
        <v>1677.6</v>
      </c>
      <c r="M24" s="19">
        <f t="shared" si="1"/>
        <v>1677.6</v>
      </c>
      <c r="N24" s="1"/>
      <c r="O24" s="1"/>
    </row>
    <row r="25" spans="1:15" ht="52.5" customHeight="1" x14ac:dyDescent="0.25">
      <c r="A25" s="25" t="s">
        <v>39</v>
      </c>
      <c r="B25" s="27" t="s">
        <v>42</v>
      </c>
      <c r="C25" s="27"/>
      <c r="D25" s="20" t="s">
        <v>19</v>
      </c>
      <c r="E25" s="25" t="s">
        <v>16</v>
      </c>
      <c r="F25" s="26">
        <v>2</v>
      </c>
      <c r="G25" s="19">
        <v>698.4</v>
      </c>
      <c r="H25" s="19">
        <v>698.4</v>
      </c>
      <c r="I25" s="19">
        <v>698.4</v>
      </c>
      <c r="J25" s="19">
        <v>0</v>
      </c>
      <c r="K25" s="19">
        <v>0</v>
      </c>
      <c r="L25" s="19">
        <v>698.4</v>
      </c>
      <c r="M25" s="19">
        <f t="shared" si="1"/>
        <v>1396.8</v>
      </c>
      <c r="N25" s="1"/>
      <c r="O25" s="1"/>
    </row>
    <row r="26" spans="1:15" ht="52.5" customHeight="1" x14ac:dyDescent="0.25">
      <c r="A26" s="25" t="s">
        <v>41</v>
      </c>
      <c r="B26" s="27" t="s">
        <v>44</v>
      </c>
      <c r="C26" s="27"/>
      <c r="D26" s="20" t="s">
        <v>19</v>
      </c>
      <c r="E26" s="25" t="s">
        <v>16</v>
      </c>
      <c r="F26" s="26">
        <v>8</v>
      </c>
      <c r="G26" s="19">
        <v>774</v>
      </c>
      <c r="H26" s="19">
        <v>774</v>
      </c>
      <c r="I26" s="19">
        <v>774</v>
      </c>
      <c r="J26" s="19">
        <v>0</v>
      </c>
      <c r="K26" s="19">
        <v>0</v>
      </c>
      <c r="L26" s="19">
        <v>774</v>
      </c>
      <c r="M26" s="19">
        <f t="shared" si="1"/>
        <v>6192</v>
      </c>
      <c r="N26" s="1"/>
      <c r="O26" s="1"/>
    </row>
    <row r="27" spans="1:15" ht="52.5" customHeight="1" x14ac:dyDescent="0.25">
      <c r="A27" s="25" t="s">
        <v>43</v>
      </c>
      <c r="B27" s="27" t="s">
        <v>46</v>
      </c>
      <c r="C27" s="27"/>
      <c r="D27" s="20" t="s">
        <v>19</v>
      </c>
      <c r="E27" s="25" t="s">
        <v>16</v>
      </c>
      <c r="F27" s="26">
        <v>2</v>
      </c>
      <c r="G27" s="19">
        <v>795.6</v>
      </c>
      <c r="H27" s="19">
        <v>795.6</v>
      </c>
      <c r="I27" s="19">
        <v>795.6</v>
      </c>
      <c r="J27" s="19">
        <v>0</v>
      </c>
      <c r="K27" s="19">
        <v>0</v>
      </c>
      <c r="L27" s="19">
        <v>795.6</v>
      </c>
      <c r="M27" s="19">
        <f t="shared" si="1"/>
        <v>1591.2</v>
      </c>
      <c r="N27" s="1"/>
      <c r="O27" s="1"/>
    </row>
    <row r="28" spans="1:15" ht="52.5" customHeight="1" x14ac:dyDescent="0.25">
      <c r="A28" s="25" t="s">
        <v>45</v>
      </c>
      <c r="B28" s="27" t="s">
        <v>48</v>
      </c>
      <c r="C28" s="27"/>
      <c r="D28" s="20" t="s">
        <v>19</v>
      </c>
      <c r="E28" s="25" t="s">
        <v>16</v>
      </c>
      <c r="F28" s="26">
        <v>8</v>
      </c>
      <c r="G28" s="19">
        <v>1089.5999999999999</v>
      </c>
      <c r="H28" s="19">
        <v>1089.5999999999999</v>
      </c>
      <c r="I28" s="19">
        <v>1089.5999999999999</v>
      </c>
      <c r="J28" s="19">
        <v>0</v>
      </c>
      <c r="K28" s="19">
        <v>0</v>
      </c>
      <c r="L28" s="19">
        <v>1089.5999999999999</v>
      </c>
      <c r="M28" s="19">
        <f t="shared" si="1"/>
        <v>8716.7999999999993</v>
      </c>
      <c r="N28" s="1"/>
      <c r="O28" s="1"/>
    </row>
    <row r="29" spans="1:15" ht="52.5" customHeight="1" x14ac:dyDescent="0.25">
      <c r="A29" s="25" t="s">
        <v>47</v>
      </c>
      <c r="B29" s="27" t="s">
        <v>50</v>
      </c>
      <c r="C29" s="27"/>
      <c r="D29" s="20" t="s">
        <v>19</v>
      </c>
      <c r="E29" s="25" t="s">
        <v>16</v>
      </c>
      <c r="F29" s="26">
        <v>1</v>
      </c>
      <c r="G29" s="19">
        <v>1747.2</v>
      </c>
      <c r="H29" s="19">
        <v>1747.2</v>
      </c>
      <c r="I29" s="19">
        <v>1747.2</v>
      </c>
      <c r="J29" s="19">
        <v>0</v>
      </c>
      <c r="K29" s="19">
        <v>0</v>
      </c>
      <c r="L29" s="19">
        <v>1747.2</v>
      </c>
      <c r="M29" s="19">
        <f t="shared" si="1"/>
        <v>1747.2</v>
      </c>
      <c r="N29" s="1"/>
      <c r="O29" s="1"/>
    </row>
    <row r="30" spans="1:15" ht="52.5" customHeight="1" x14ac:dyDescent="0.25">
      <c r="A30" s="25" t="s">
        <v>49</v>
      </c>
      <c r="B30" s="27" t="s">
        <v>52</v>
      </c>
      <c r="C30" s="27"/>
      <c r="D30" s="20" t="s">
        <v>19</v>
      </c>
      <c r="E30" s="25" t="s">
        <v>16</v>
      </c>
      <c r="F30" s="26">
        <v>1</v>
      </c>
      <c r="G30" s="19">
        <v>2263.1999999999998</v>
      </c>
      <c r="H30" s="19">
        <v>2263.1999999999998</v>
      </c>
      <c r="I30" s="19">
        <v>2263.1999999999998</v>
      </c>
      <c r="J30" s="19">
        <v>0</v>
      </c>
      <c r="K30" s="19">
        <v>0</v>
      </c>
      <c r="L30" s="19">
        <v>2263.1999999999998</v>
      </c>
      <c r="M30" s="19">
        <f t="shared" si="1"/>
        <v>2263.1999999999998</v>
      </c>
      <c r="N30" s="1"/>
      <c r="O30" s="1"/>
    </row>
    <row r="31" spans="1:15" ht="52.5" customHeight="1" x14ac:dyDescent="0.25">
      <c r="A31" s="25" t="s">
        <v>51</v>
      </c>
      <c r="B31" s="27" t="s">
        <v>56</v>
      </c>
      <c r="C31" s="27"/>
      <c r="D31" s="20" t="s">
        <v>19</v>
      </c>
      <c r="E31" s="25" t="s">
        <v>16</v>
      </c>
      <c r="F31" s="26">
        <v>1</v>
      </c>
      <c r="G31" s="19">
        <v>199.2</v>
      </c>
      <c r="H31" s="19">
        <v>199.2</v>
      </c>
      <c r="I31" s="19">
        <v>199.2</v>
      </c>
      <c r="J31" s="19">
        <v>0</v>
      </c>
      <c r="K31" s="19">
        <v>0</v>
      </c>
      <c r="L31" s="19">
        <v>199.2</v>
      </c>
      <c r="M31" s="19">
        <f t="shared" si="1"/>
        <v>199.2</v>
      </c>
      <c r="N31" s="1"/>
      <c r="O31" s="1"/>
    </row>
    <row r="32" spans="1:15" ht="52.5" customHeight="1" x14ac:dyDescent="0.25">
      <c r="A32" s="25" t="s">
        <v>53</v>
      </c>
      <c r="B32" s="27" t="s">
        <v>111</v>
      </c>
      <c r="C32" s="27"/>
      <c r="D32" s="20" t="s">
        <v>19</v>
      </c>
      <c r="E32" s="25" t="s">
        <v>16</v>
      </c>
      <c r="F32" s="26">
        <v>3</v>
      </c>
      <c r="G32" s="19">
        <v>390</v>
      </c>
      <c r="H32" s="19">
        <v>390</v>
      </c>
      <c r="I32" s="19">
        <v>390</v>
      </c>
      <c r="J32" s="19">
        <v>0</v>
      </c>
      <c r="K32" s="19">
        <v>0</v>
      </c>
      <c r="L32" s="19">
        <v>390</v>
      </c>
      <c r="M32" s="19">
        <f t="shared" si="1"/>
        <v>1170</v>
      </c>
      <c r="N32" s="1"/>
      <c r="O32" s="1"/>
    </row>
    <row r="33" spans="1:15" ht="52.5" customHeight="1" x14ac:dyDescent="0.25">
      <c r="A33" s="25" t="s">
        <v>54</v>
      </c>
      <c r="B33" s="27" t="s">
        <v>59</v>
      </c>
      <c r="C33" s="27"/>
      <c r="D33" s="20" t="s">
        <v>19</v>
      </c>
      <c r="E33" s="25" t="s">
        <v>16</v>
      </c>
      <c r="F33" s="26">
        <v>1</v>
      </c>
      <c r="G33" s="19">
        <v>1064.4000000000001</v>
      </c>
      <c r="H33" s="19">
        <v>1064.4000000000001</v>
      </c>
      <c r="I33" s="19">
        <v>1064.4000000000001</v>
      </c>
      <c r="J33" s="19">
        <v>0</v>
      </c>
      <c r="K33" s="19">
        <v>0</v>
      </c>
      <c r="L33" s="19">
        <v>1064.4000000000001</v>
      </c>
      <c r="M33" s="19">
        <f t="shared" si="1"/>
        <v>1064.4000000000001</v>
      </c>
      <c r="N33" s="1"/>
      <c r="O33" s="1"/>
    </row>
    <row r="34" spans="1:15" ht="52.5" customHeight="1" x14ac:dyDescent="0.25">
      <c r="A34" s="25" t="s">
        <v>55</v>
      </c>
      <c r="B34" s="27" t="s">
        <v>23</v>
      </c>
      <c r="C34" s="27"/>
      <c r="D34" s="20" t="s">
        <v>19</v>
      </c>
      <c r="E34" s="25" t="s">
        <v>16</v>
      </c>
      <c r="F34" s="26">
        <v>8</v>
      </c>
      <c r="G34" s="19">
        <v>171.6</v>
      </c>
      <c r="H34" s="19">
        <v>171.6</v>
      </c>
      <c r="I34" s="19">
        <v>171.6</v>
      </c>
      <c r="J34" s="19">
        <v>0</v>
      </c>
      <c r="K34" s="19">
        <v>0</v>
      </c>
      <c r="L34" s="19">
        <v>171.6</v>
      </c>
      <c r="M34" s="19">
        <f t="shared" si="1"/>
        <v>1372.8</v>
      </c>
      <c r="N34" s="1"/>
      <c r="O34" s="1"/>
    </row>
    <row r="35" spans="1:15" ht="52.5" customHeight="1" x14ac:dyDescent="0.25">
      <c r="A35" s="25" t="s">
        <v>57</v>
      </c>
      <c r="B35" s="27" t="s">
        <v>33</v>
      </c>
      <c r="C35" s="27"/>
      <c r="D35" s="20" t="s">
        <v>19</v>
      </c>
      <c r="E35" s="25" t="s">
        <v>16</v>
      </c>
      <c r="F35" s="26">
        <v>18</v>
      </c>
      <c r="G35" s="19">
        <v>276</v>
      </c>
      <c r="H35" s="19">
        <v>276</v>
      </c>
      <c r="I35" s="19">
        <v>276</v>
      </c>
      <c r="J35" s="19">
        <v>0</v>
      </c>
      <c r="K35" s="19">
        <v>0</v>
      </c>
      <c r="L35" s="19">
        <v>276</v>
      </c>
      <c r="M35" s="19">
        <f>F35*G35</f>
        <v>4968</v>
      </c>
      <c r="N35" s="1"/>
      <c r="O35" s="1"/>
    </row>
    <row r="36" spans="1:15" ht="52.5" customHeight="1" x14ac:dyDescent="0.25">
      <c r="A36" s="25" t="s">
        <v>58</v>
      </c>
      <c r="B36" s="27" t="s">
        <v>52</v>
      </c>
      <c r="C36" s="27"/>
      <c r="D36" s="20" t="s">
        <v>19</v>
      </c>
      <c r="E36" s="25" t="s">
        <v>16</v>
      </c>
      <c r="F36" s="26">
        <v>1</v>
      </c>
      <c r="G36" s="19">
        <v>2263</v>
      </c>
      <c r="H36" s="19">
        <v>2263</v>
      </c>
      <c r="I36" s="19">
        <v>2263</v>
      </c>
      <c r="J36" s="19">
        <v>0</v>
      </c>
      <c r="K36" s="19">
        <v>0</v>
      </c>
      <c r="L36" s="19">
        <v>2263</v>
      </c>
      <c r="M36" s="19">
        <f t="shared" si="1"/>
        <v>2263</v>
      </c>
      <c r="N36" s="1"/>
      <c r="O36" s="1"/>
    </row>
    <row r="37" spans="1:15" ht="52.5" customHeight="1" x14ac:dyDescent="0.25">
      <c r="A37" s="25" t="s">
        <v>60</v>
      </c>
      <c r="B37" s="27" t="s">
        <v>40</v>
      </c>
      <c r="C37" s="27"/>
      <c r="D37" s="20" t="s">
        <v>19</v>
      </c>
      <c r="E37" s="25" t="s">
        <v>16</v>
      </c>
      <c r="F37" s="26">
        <v>1</v>
      </c>
      <c r="G37" s="19">
        <v>1677.6</v>
      </c>
      <c r="H37" s="19">
        <v>1677.6</v>
      </c>
      <c r="I37" s="19">
        <v>1677.6</v>
      </c>
      <c r="J37" s="19">
        <v>0</v>
      </c>
      <c r="K37" s="19">
        <v>0</v>
      </c>
      <c r="L37" s="19">
        <v>1677.6</v>
      </c>
      <c r="M37" s="19">
        <f t="shared" si="1"/>
        <v>1677.6</v>
      </c>
      <c r="N37" s="1"/>
      <c r="O37" s="1"/>
    </row>
    <row r="38" spans="1:15" ht="52.5" customHeight="1" x14ac:dyDescent="0.25">
      <c r="A38" s="25" t="s">
        <v>61</v>
      </c>
      <c r="B38" s="27" t="s">
        <v>46</v>
      </c>
      <c r="C38" s="27"/>
      <c r="D38" s="20" t="s">
        <v>19</v>
      </c>
      <c r="E38" s="25" t="s">
        <v>16</v>
      </c>
      <c r="F38" s="26">
        <v>2</v>
      </c>
      <c r="G38" s="19">
        <v>795.6</v>
      </c>
      <c r="H38" s="19">
        <v>795.6</v>
      </c>
      <c r="I38" s="19">
        <v>795.6</v>
      </c>
      <c r="J38" s="19">
        <v>0</v>
      </c>
      <c r="K38" s="19">
        <v>0</v>
      </c>
      <c r="L38" s="19">
        <v>795.6</v>
      </c>
      <c r="M38" s="19">
        <f t="shared" si="1"/>
        <v>1591.2</v>
      </c>
      <c r="N38" s="1"/>
      <c r="O38" s="1"/>
    </row>
    <row r="39" spans="1:15" ht="52.5" customHeight="1" x14ac:dyDescent="0.25">
      <c r="A39" s="25" t="s">
        <v>62</v>
      </c>
      <c r="B39" s="27" t="s">
        <v>25</v>
      </c>
      <c r="C39" s="27"/>
      <c r="D39" s="20" t="s">
        <v>19</v>
      </c>
      <c r="E39" s="25" t="s">
        <v>16</v>
      </c>
      <c r="F39" s="26">
        <v>12</v>
      </c>
      <c r="G39" s="19">
        <v>178.8</v>
      </c>
      <c r="H39" s="19">
        <v>178.8</v>
      </c>
      <c r="I39" s="19">
        <v>178.8</v>
      </c>
      <c r="J39" s="19">
        <v>0</v>
      </c>
      <c r="K39" s="19">
        <v>0</v>
      </c>
      <c r="L39" s="19">
        <v>178.8</v>
      </c>
      <c r="M39" s="19">
        <f t="shared" si="1"/>
        <v>2145.6000000000004</v>
      </c>
      <c r="N39" s="1"/>
      <c r="O39" s="1"/>
    </row>
    <row r="40" spans="1:15" ht="52.5" customHeight="1" x14ac:dyDescent="0.25">
      <c r="A40" s="25" t="s">
        <v>63</v>
      </c>
      <c r="B40" s="27" t="s">
        <v>31</v>
      </c>
      <c r="C40" s="27"/>
      <c r="D40" s="20" t="s">
        <v>19</v>
      </c>
      <c r="E40" s="25" t="s">
        <v>16</v>
      </c>
      <c r="F40" s="26">
        <v>12</v>
      </c>
      <c r="G40" s="19">
        <v>228</v>
      </c>
      <c r="H40" s="19">
        <v>228</v>
      </c>
      <c r="I40" s="19">
        <v>228</v>
      </c>
      <c r="J40" s="19">
        <v>0</v>
      </c>
      <c r="K40" s="19">
        <v>0</v>
      </c>
      <c r="L40" s="19">
        <v>228</v>
      </c>
      <c r="M40" s="19">
        <f>F40*L40</f>
        <v>2736</v>
      </c>
      <c r="N40" s="1"/>
      <c r="O40" s="1"/>
    </row>
    <row r="41" spans="1:15" ht="52.5" customHeight="1" x14ac:dyDescent="0.25">
      <c r="A41" s="25" t="s">
        <v>64</v>
      </c>
      <c r="B41" s="27" t="s">
        <v>18</v>
      </c>
      <c r="C41" s="27"/>
      <c r="D41" s="20" t="s">
        <v>19</v>
      </c>
      <c r="E41" s="25" t="s">
        <v>16</v>
      </c>
      <c r="F41" s="26">
        <v>4</v>
      </c>
      <c r="G41" s="19">
        <v>98.4</v>
      </c>
      <c r="H41" s="19">
        <v>98.4</v>
      </c>
      <c r="I41" s="19">
        <v>98.4</v>
      </c>
      <c r="J41" s="19">
        <v>0</v>
      </c>
      <c r="K41" s="19">
        <v>0</v>
      </c>
      <c r="L41" s="19">
        <v>98.4</v>
      </c>
      <c r="M41" s="19">
        <f>F41*L41</f>
        <v>393.6</v>
      </c>
      <c r="N41" s="1"/>
      <c r="O41" s="1"/>
    </row>
    <row r="42" spans="1:15" ht="75" customHeight="1" x14ac:dyDescent="0.25">
      <c r="A42" s="25" t="s">
        <v>65</v>
      </c>
      <c r="B42" s="27" t="s">
        <v>110</v>
      </c>
      <c r="C42" s="27"/>
      <c r="D42" s="20" t="s">
        <v>19</v>
      </c>
      <c r="E42" s="25" t="s">
        <v>16</v>
      </c>
      <c r="F42" s="26">
        <v>4</v>
      </c>
      <c r="G42" s="19">
        <v>681.6</v>
      </c>
      <c r="H42" s="19">
        <v>681.6</v>
      </c>
      <c r="I42" s="19">
        <v>681.6</v>
      </c>
      <c r="J42" s="19">
        <v>0</v>
      </c>
      <c r="K42" s="19">
        <v>0</v>
      </c>
      <c r="L42" s="19">
        <v>681.6</v>
      </c>
      <c r="M42" s="19">
        <f t="shared" ref="M42:M64" si="2">F42*G42</f>
        <v>2726.4</v>
      </c>
      <c r="N42" s="1"/>
      <c r="O42" s="1"/>
    </row>
    <row r="43" spans="1:15" ht="52.5" customHeight="1" x14ac:dyDescent="0.25">
      <c r="A43" s="25" t="s">
        <v>66</v>
      </c>
      <c r="B43" s="27" t="s">
        <v>38</v>
      </c>
      <c r="C43" s="27"/>
      <c r="D43" s="20" t="s">
        <v>19</v>
      </c>
      <c r="E43" s="25" t="s">
        <v>16</v>
      </c>
      <c r="F43" s="26">
        <v>2</v>
      </c>
      <c r="G43" s="19">
        <v>612</v>
      </c>
      <c r="H43" s="19">
        <v>612</v>
      </c>
      <c r="I43" s="19">
        <v>612</v>
      </c>
      <c r="J43" s="19">
        <v>0</v>
      </c>
      <c r="K43" s="19">
        <v>0</v>
      </c>
      <c r="L43" s="19">
        <v>612</v>
      </c>
      <c r="M43" s="19">
        <f t="shared" si="2"/>
        <v>1224</v>
      </c>
      <c r="N43" s="1"/>
      <c r="O43" s="1"/>
    </row>
    <row r="44" spans="1:15" ht="52.5" customHeight="1" x14ac:dyDescent="0.25">
      <c r="A44" s="25" t="s">
        <v>67</v>
      </c>
      <c r="B44" s="27" t="s">
        <v>56</v>
      </c>
      <c r="C44" s="27"/>
      <c r="D44" s="20" t="s">
        <v>19</v>
      </c>
      <c r="E44" s="25" t="s">
        <v>16</v>
      </c>
      <c r="F44" s="26">
        <v>1</v>
      </c>
      <c r="G44" s="19">
        <v>199.2</v>
      </c>
      <c r="H44" s="19">
        <v>199.2</v>
      </c>
      <c r="I44" s="19">
        <v>199.2</v>
      </c>
      <c r="J44" s="19">
        <v>0</v>
      </c>
      <c r="K44" s="19">
        <v>0</v>
      </c>
      <c r="L44" s="19">
        <v>199.2</v>
      </c>
      <c r="M44" s="19">
        <f t="shared" si="2"/>
        <v>199.2</v>
      </c>
      <c r="N44" s="1"/>
      <c r="O44" s="1"/>
    </row>
    <row r="45" spans="1:15" ht="52.5" customHeight="1" x14ac:dyDescent="0.25">
      <c r="A45" s="25" t="s">
        <v>68</v>
      </c>
      <c r="B45" s="27" t="s">
        <v>111</v>
      </c>
      <c r="C45" s="27"/>
      <c r="D45" s="20" t="s">
        <v>19</v>
      </c>
      <c r="E45" s="25" t="s">
        <v>16</v>
      </c>
      <c r="F45" s="26">
        <v>3</v>
      </c>
      <c r="G45" s="19">
        <v>390</v>
      </c>
      <c r="H45" s="19">
        <v>390</v>
      </c>
      <c r="I45" s="19">
        <v>390</v>
      </c>
      <c r="J45" s="19">
        <v>0</v>
      </c>
      <c r="K45" s="19">
        <v>0</v>
      </c>
      <c r="L45" s="19">
        <v>390</v>
      </c>
      <c r="M45" s="19">
        <f t="shared" si="2"/>
        <v>1170</v>
      </c>
      <c r="N45" s="1"/>
      <c r="O45" s="1"/>
    </row>
    <row r="46" spans="1:15" ht="52.5" customHeight="1" x14ac:dyDescent="0.25">
      <c r="A46" s="25" t="s">
        <v>69</v>
      </c>
      <c r="B46" s="27" t="s">
        <v>21</v>
      </c>
      <c r="C46" s="27"/>
      <c r="D46" s="20" t="s">
        <v>19</v>
      </c>
      <c r="E46" s="25" t="s">
        <v>16</v>
      </c>
      <c r="F46" s="26">
        <v>10</v>
      </c>
      <c r="G46" s="19">
        <v>138</v>
      </c>
      <c r="H46" s="19">
        <v>138</v>
      </c>
      <c r="I46" s="19">
        <v>138</v>
      </c>
      <c r="J46" s="19">
        <v>0</v>
      </c>
      <c r="K46" s="19">
        <v>0</v>
      </c>
      <c r="L46" s="19">
        <v>138</v>
      </c>
      <c r="M46" s="19">
        <f t="shared" si="2"/>
        <v>1380</v>
      </c>
      <c r="N46" s="1"/>
      <c r="O46" s="1"/>
    </row>
    <row r="47" spans="1:15" ht="52.5" customHeight="1" x14ac:dyDescent="0.25">
      <c r="A47" s="25" t="s">
        <v>70</v>
      </c>
      <c r="B47" s="27" t="s">
        <v>15</v>
      </c>
      <c r="C47" s="27"/>
      <c r="D47" s="20" t="s">
        <v>19</v>
      </c>
      <c r="E47" s="25" t="s">
        <v>16</v>
      </c>
      <c r="F47" s="26">
        <v>10</v>
      </c>
      <c r="G47" s="19">
        <v>85.2</v>
      </c>
      <c r="H47" s="19">
        <v>85.2</v>
      </c>
      <c r="I47" s="19">
        <v>85.2</v>
      </c>
      <c r="J47" s="19">
        <v>0</v>
      </c>
      <c r="K47" s="19">
        <v>0</v>
      </c>
      <c r="L47" s="19">
        <v>85.2</v>
      </c>
      <c r="M47" s="19">
        <f t="shared" si="2"/>
        <v>852</v>
      </c>
      <c r="N47" s="1"/>
      <c r="O47" s="1"/>
    </row>
    <row r="48" spans="1:15" ht="52.5" customHeight="1" x14ac:dyDescent="0.25">
      <c r="A48" s="25" t="s">
        <v>71</v>
      </c>
      <c r="B48" s="27" t="s">
        <v>27</v>
      </c>
      <c r="C48" s="27"/>
      <c r="D48" s="20" t="s">
        <v>19</v>
      </c>
      <c r="E48" s="25" t="s">
        <v>16</v>
      </c>
      <c r="F48" s="26">
        <v>12</v>
      </c>
      <c r="G48" s="19">
        <v>178.8</v>
      </c>
      <c r="H48" s="19">
        <v>178.8</v>
      </c>
      <c r="I48" s="19">
        <v>178.8</v>
      </c>
      <c r="J48" s="19">
        <v>0</v>
      </c>
      <c r="K48" s="19">
        <v>0</v>
      </c>
      <c r="L48" s="19">
        <v>178.8</v>
      </c>
      <c r="M48" s="19">
        <f t="shared" si="2"/>
        <v>2145.6000000000004</v>
      </c>
      <c r="N48" s="1"/>
      <c r="O48" s="1"/>
    </row>
    <row r="49" spans="1:15" ht="52.5" customHeight="1" x14ac:dyDescent="0.25">
      <c r="A49" s="25" t="s">
        <v>72</v>
      </c>
      <c r="B49" s="27" t="s">
        <v>78</v>
      </c>
      <c r="C49" s="27"/>
      <c r="D49" s="20" t="s">
        <v>79</v>
      </c>
      <c r="E49" s="25" t="s">
        <v>16</v>
      </c>
      <c r="F49" s="26">
        <v>1</v>
      </c>
      <c r="G49" s="19">
        <v>43.2</v>
      </c>
      <c r="H49" s="19">
        <v>43.2</v>
      </c>
      <c r="I49" s="19">
        <v>43.2</v>
      </c>
      <c r="J49" s="19">
        <v>0</v>
      </c>
      <c r="K49" s="19">
        <v>0</v>
      </c>
      <c r="L49" s="19">
        <v>43.2</v>
      </c>
      <c r="M49" s="19">
        <f t="shared" si="2"/>
        <v>43.2</v>
      </c>
      <c r="N49" s="1"/>
      <c r="O49" s="1"/>
    </row>
    <row r="50" spans="1:15" ht="52.5" customHeight="1" x14ac:dyDescent="0.25">
      <c r="A50" s="25" t="s">
        <v>73</v>
      </c>
      <c r="B50" s="27" t="s">
        <v>81</v>
      </c>
      <c r="C50" s="27"/>
      <c r="D50" s="20" t="s">
        <v>19</v>
      </c>
      <c r="E50" s="25" t="s">
        <v>16</v>
      </c>
      <c r="F50" s="26">
        <v>1</v>
      </c>
      <c r="G50" s="19">
        <v>132</v>
      </c>
      <c r="H50" s="19">
        <v>132</v>
      </c>
      <c r="I50" s="19">
        <v>132</v>
      </c>
      <c r="J50" s="19">
        <v>0</v>
      </c>
      <c r="K50" s="19">
        <v>0</v>
      </c>
      <c r="L50" s="19">
        <v>132</v>
      </c>
      <c r="M50" s="19">
        <f t="shared" si="2"/>
        <v>132</v>
      </c>
      <c r="N50" s="1"/>
      <c r="O50" s="1"/>
    </row>
    <row r="51" spans="1:15" ht="52.5" customHeight="1" x14ac:dyDescent="0.25">
      <c r="A51" s="25" t="s">
        <v>74</v>
      </c>
      <c r="B51" s="27" t="s">
        <v>83</v>
      </c>
      <c r="C51" s="27"/>
      <c r="D51" s="20" t="s">
        <v>19</v>
      </c>
      <c r="E51" s="25" t="s">
        <v>16</v>
      </c>
      <c r="F51" s="26">
        <v>1</v>
      </c>
      <c r="G51" s="19">
        <v>132</v>
      </c>
      <c r="H51" s="19">
        <v>132</v>
      </c>
      <c r="I51" s="19">
        <v>132</v>
      </c>
      <c r="J51" s="19">
        <v>0</v>
      </c>
      <c r="K51" s="19">
        <v>0</v>
      </c>
      <c r="L51" s="19">
        <v>132</v>
      </c>
      <c r="M51" s="19">
        <f t="shared" si="2"/>
        <v>132</v>
      </c>
      <c r="N51" s="1"/>
      <c r="O51" s="1"/>
    </row>
    <row r="52" spans="1:15" ht="52.5" customHeight="1" x14ac:dyDescent="0.25">
      <c r="A52" s="25" t="s">
        <v>75</v>
      </c>
      <c r="B52" s="27" t="s">
        <v>85</v>
      </c>
      <c r="C52" s="27"/>
      <c r="D52" s="20" t="s">
        <v>19</v>
      </c>
      <c r="E52" s="25" t="s">
        <v>16</v>
      </c>
      <c r="F52" s="26">
        <v>12</v>
      </c>
      <c r="G52" s="19">
        <v>187.2</v>
      </c>
      <c r="H52" s="19">
        <v>187.2</v>
      </c>
      <c r="I52" s="19">
        <v>187.2</v>
      </c>
      <c r="J52" s="19">
        <v>0</v>
      </c>
      <c r="K52" s="19">
        <v>0</v>
      </c>
      <c r="L52" s="19">
        <v>187.2</v>
      </c>
      <c r="M52" s="19">
        <f t="shared" si="2"/>
        <v>2246.3999999999996</v>
      </c>
      <c r="N52" s="1"/>
      <c r="O52" s="1"/>
    </row>
    <row r="53" spans="1:15" ht="52.5" customHeight="1" x14ac:dyDescent="0.25">
      <c r="A53" s="25" t="s">
        <v>76</v>
      </c>
      <c r="B53" s="27" t="s">
        <v>87</v>
      </c>
      <c r="C53" s="27"/>
      <c r="D53" s="20" t="s">
        <v>19</v>
      </c>
      <c r="E53" s="25" t="s">
        <v>16</v>
      </c>
      <c r="F53" s="26">
        <v>1</v>
      </c>
      <c r="G53" s="19">
        <v>199.2</v>
      </c>
      <c r="H53" s="19">
        <v>199.2</v>
      </c>
      <c r="I53" s="19">
        <v>199.2</v>
      </c>
      <c r="J53" s="19">
        <v>0</v>
      </c>
      <c r="K53" s="19">
        <v>0</v>
      </c>
      <c r="L53" s="19">
        <v>199.2</v>
      </c>
      <c r="M53" s="19">
        <f t="shared" si="2"/>
        <v>199.2</v>
      </c>
      <c r="N53" s="1"/>
      <c r="O53" s="1"/>
    </row>
    <row r="54" spans="1:15" ht="52.5" customHeight="1" x14ac:dyDescent="0.25">
      <c r="A54" s="25" t="s">
        <v>77</v>
      </c>
      <c r="B54" s="27" t="s">
        <v>89</v>
      </c>
      <c r="C54" s="27"/>
      <c r="D54" s="20" t="s">
        <v>19</v>
      </c>
      <c r="E54" s="25" t="s">
        <v>16</v>
      </c>
      <c r="F54" s="26">
        <v>1</v>
      </c>
      <c r="G54" s="19">
        <v>324</v>
      </c>
      <c r="H54" s="19">
        <v>324</v>
      </c>
      <c r="I54" s="19">
        <v>324</v>
      </c>
      <c r="J54" s="19">
        <v>0</v>
      </c>
      <c r="K54" s="19">
        <v>0</v>
      </c>
      <c r="L54" s="19">
        <v>324</v>
      </c>
      <c r="M54" s="19">
        <f t="shared" si="2"/>
        <v>324</v>
      </c>
      <c r="N54" s="1"/>
      <c r="O54" s="1"/>
    </row>
    <row r="55" spans="1:15" ht="52.5" customHeight="1" x14ac:dyDescent="0.25">
      <c r="A55" s="25" t="s">
        <v>80</v>
      </c>
      <c r="B55" s="27" t="s">
        <v>35</v>
      </c>
      <c r="C55" s="27"/>
      <c r="D55" s="20" t="s">
        <v>19</v>
      </c>
      <c r="E55" s="25" t="s">
        <v>16</v>
      </c>
      <c r="F55" s="26">
        <v>1</v>
      </c>
      <c r="G55" s="19">
        <v>415.2</v>
      </c>
      <c r="H55" s="19">
        <v>415.2</v>
      </c>
      <c r="I55" s="19">
        <v>415.2</v>
      </c>
      <c r="J55" s="19">
        <v>0</v>
      </c>
      <c r="K55" s="19">
        <v>0</v>
      </c>
      <c r="L55" s="19">
        <v>415.2</v>
      </c>
      <c r="M55" s="19">
        <f t="shared" si="2"/>
        <v>415.2</v>
      </c>
      <c r="N55" s="1"/>
      <c r="O55" s="1"/>
    </row>
    <row r="56" spans="1:15" ht="52.5" customHeight="1" x14ac:dyDescent="0.25">
      <c r="A56" s="25" t="s">
        <v>82</v>
      </c>
      <c r="B56" s="27" t="s">
        <v>42</v>
      </c>
      <c r="C56" s="27"/>
      <c r="D56" s="20" t="s">
        <v>19</v>
      </c>
      <c r="E56" s="25" t="s">
        <v>16</v>
      </c>
      <c r="F56" s="26">
        <v>2</v>
      </c>
      <c r="G56" s="19">
        <v>698.4</v>
      </c>
      <c r="H56" s="19">
        <v>698.4</v>
      </c>
      <c r="I56" s="19">
        <v>698.4</v>
      </c>
      <c r="J56" s="19">
        <v>0</v>
      </c>
      <c r="K56" s="19">
        <v>0</v>
      </c>
      <c r="L56" s="19">
        <v>698.4</v>
      </c>
      <c r="M56" s="19">
        <f t="shared" si="2"/>
        <v>1396.8</v>
      </c>
      <c r="N56" s="1"/>
      <c r="O56" s="1"/>
    </row>
    <row r="57" spans="1:15" ht="52.5" customHeight="1" x14ac:dyDescent="0.25">
      <c r="A57" s="25" t="s">
        <v>112</v>
      </c>
      <c r="B57" s="27" t="s">
        <v>94</v>
      </c>
      <c r="C57" s="27"/>
      <c r="D57" s="20" t="s">
        <v>19</v>
      </c>
      <c r="E57" s="25" t="s">
        <v>16</v>
      </c>
      <c r="F57" s="26">
        <v>1</v>
      </c>
      <c r="G57" s="19">
        <v>558</v>
      </c>
      <c r="H57" s="19">
        <v>558</v>
      </c>
      <c r="I57" s="19">
        <v>558</v>
      </c>
      <c r="J57" s="19">
        <v>0</v>
      </c>
      <c r="K57" s="19">
        <v>0</v>
      </c>
      <c r="L57" s="19">
        <v>558</v>
      </c>
      <c r="M57" s="19">
        <f t="shared" si="2"/>
        <v>558</v>
      </c>
      <c r="N57" s="1"/>
      <c r="O57" s="1"/>
    </row>
    <row r="58" spans="1:15" ht="52.5" customHeight="1" x14ac:dyDescent="0.25">
      <c r="A58" s="25" t="s">
        <v>84</v>
      </c>
      <c r="B58" s="27" t="s">
        <v>44</v>
      </c>
      <c r="C58" s="27"/>
      <c r="D58" s="20" t="s">
        <v>19</v>
      </c>
      <c r="E58" s="25" t="s">
        <v>16</v>
      </c>
      <c r="F58" s="26">
        <v>12</v>
      </c>
      <c r="G58" s="19">
        <v>774</v>
      </c>
      <c r="H58" s="19">
        <v>774</v>
      </c>
      <c r="I58" s="19">
        <v>774</v>
      </c>
      <c r="J58" s="19">
        <v>0</v>
      </c>
      <c r="K58" s="19">
        <v>0</v>
      </c>
      <c r="L58" s="19">
        <v>774</v>
      </c>
      <c r="M58" s="19">
        <f t="shared" si="2"/>
        <v>9288</v>
      </c>
      <c r="N58" s="1"/>
      <c r="O58" s="1"/>
    </row>
    <row r="59" spans="1:15" ht="52.5" customHeight="1" x14ac:dyDescent="0.25">
      <c r="A59" s="25" t="s">
        <v>86</v>
      </c>
      <c r="B59" s="27" t="s">
        <v>95</v>
      </c>
      <c r="C59" s="27"/>
      <c r="D59" s="20" t="s">
        <v>19</v>
      </c>
      <c r="E59" s="25" t="s">
        <v>16</v>
      </c>
      <c r="F59" s="26">
        <v>3</v>
      </c>
      <c r="G59" s="19">
        <v>844.8</v>
      </c>
      <c r="H59" s="19">
        <v>844.8</v>
      </c>
      <c r="I59" s="19">
        <v>844.8</v>
      </c>
      <c r="J59" s="19">
        <v>0</v>
      </c>
      <c r="K59" s="19">
        <v>0</v>
      </c>
      <c r="L59" s="19">
        <v>844.8</v>
      </c>
      <c r="M59" s="19">
        <f t="shared" si="2"/>
        <v>2534.3999999999996</v>
      </c>
      <c r="N59" s="1"/>
      <c r="O59" s="1"/>
    </row>
    <row r="60" spans="1:15" ht="52.5" customHeight="1" x14ac:dyDescent="0.25">
      <c r="A60" s="25" t="s">
        <v>88</v>
      </c>
      <c r="B60" s="27" t="s">
        <v>48</v>
      </c>
      <c r="C60" s="27"/>
      <c r="D60" s="20" t="s">
        <v>19</v>
      </c>
      <c r="E60" s="25" t="s">
        <v>16</v>
      </c>
      <c r="F60" s="26">
        <v>8</v>
      </c>
      <c r="G60" s="19">
        <v>1089.5999999999999</v>
      </c>
      <c r="H60" s="19">
        <v>1089.5999999999999</v>
      </c>
      <c r="I60" s="19">
        <v>1089.5999999999999</v>
      </c>
      <c r="J60" s="19">
        <v>0</v>
      </c>
      <c r="K60" s="19">
        <v>0</v>
      </c>
      <c r="L60" s="19">
        <v>1089.5999999999999</v>
      </c>
      <c r="M60" s="19">
        <f t="shared" si="2"/>
        <v>8716.7999999999993</v>
      </c>
      <c r="N60" s="1"/>
      <c r="O60" s="1"/>
    </row>
    <row r="61" spans="1:15" ht="52.5" customHeight="1" x14ac:dyDescent="0.25">
      <c r="A61" s="25" t="s">
        <v>90</v>
      </c>
      <c r="B61" s="27" t="s">
        <v>96</v>
      </c>
      <c r="C61" s="27"/>
      <c r="D61" s="20" t="s">
        <v>19</v>
      </c>
      <c r="E61" s="25" t="s">
        <v>16</v>
      </c>
      <c r="F61" s="26">
        <v>1</v>
      </c>
      <c r="G61" s="19">
        <v>1558.8</v>
      </c>
      <c r="H61" s="19">
        <v>1558.8</v>
      </c>
      <c r="I61" s="19">
        <v>1558.8</v>
      </c>
      <c r="J61" s="19">
        <v>0</v>
      </c>
      <c r="K61" s="19">
        <v>0</v>
      </c>
      <c r="L61" s="19">
        <v>1558.8</v>
      </c>
      <c r="M61" s="19">
        <f t="shared" si="2"/>
        <v>1558.8</v>
      </c>
      <c r="N61" s="1"/>
      <c r="O61" s="1"/>
    </row>
    <row r="62" spans="1:15" ht="52.5" customHeight="1" x14ac:dyDescent="0.25">
      <c r="A62" s="25" t="s">
        <v>91</v>
      </c>
      <c r="B62" s="28" t="s">
        <v>59</v>
      </c>
      <c r="C62" s="29"/>
      <c r="D62" s="20" t="s">
        <v>19</v>
      </c>
      <c r="E62" s="25" t="s">
        <v>16</v>
      </c>
      <c r="F62" s="26">
        <v>1</v>
      </c>
      <c r="G62" s="19">
        <v>1064.4000000000001</v>
      </c>
      <c r="H62" s="19">
        <v>1064.4000000000001</v>
      </c>
      <c r="I62" s="19">
        <v>1064.4000000000001</v>
      </c>
      <c r="J62" s="19">
        <v>0</v>
      </c>
      <c r="K62" s="19">
        <v>0</v>
      </c>
      <c r="L62" s="19">
        <v>1064.4000000000001</v>
      </c>
      <c r="M62" s="19">
        <f t="shared" si="2"/>
        <v>1064.4000000000001</v>
      </c>
      <c r="N62" s="1"/>
      <c r="O62" s="1"/>
    </row>
    <row r="63" spans="1:15" ht="52.5" customHeight="1" x14ac:dyDescent="0.25">
      <c r="A63" s="25" t="s">
        <v>92</v>
      </c>
      <c r="B63" s="28" t="s">
        <v>113</v>
      </c>
      <c r="C63" s="29"/>
      <c r="D63" s="20" t="s">
        <v>19</v>
      </c>
      <c r="E63" s="25" t="s">
        <v>16</v>
      </c>
      <c r="F63" s="26">
        <v>2</v>
      </c>
      <c r="G63" s="19">
        <v>604.79999999999995</v>
      </c>
      <c r="H63" s="19">
        <v>604.79999999999995</v>
      </c>
      <c r="I63" s="19">
        <v>604.79999999999995</v>
      </c>
      <c r="J63" s="19">
        <v>0</v>
      </c>
      <c r="K63" s="19">
        <v>0</v>
      </c>
      <c r="L63" s="19">
        <v>604.79999999999995</v>
      </c>
      <c r="M63" s="19">
        <f t="shared" si="2"/>
        <v>1209.5999999999999</v>
      </c>
      <c r="N63" s="1"/>
      <c r="O63" s="1"/>
    </row>
    <row r="64" spans="1:15" ht="52.5" customHeight="1" x14ac:dyDescent="0.25">
      <c r="A64" s="25" t="s">
        <v>93</v>
      </c>
      <c r="B64" s="27" t="s">
        <v>50</v>
      </c>
      <c r="C64" s="27"/>
      <c r="D64" s="20" t="s">
        <v>19</v>
      </c>
      <c r="E64" s="25" t="s">
        <v>16</v>
      </c>
      <c r="F64" s="26">
        <v>1</v>
      </c>
      <c r="G64" s="19">
        <v>1747.2</v>
      </c>
      <c r="H64" s="19">
        <v>1747.2</v>
      </c>
      <c r="I64" s="19">
        <v>1747.2</v>
      </c>
      <c r="J64" s="19">
        <v>0</v>
      </c>
      <c r="K64" s="19">
        <v>0</v>
      </c>
      <c r="L64" s="19">
        <v>1747.2</v>
      </c>
      <c r="M64" s="19">
        <f t="shared" si="2"/>
        <v>1747.2</v>
      </c>
      <c r="N64" s="1"/>
      <c r="O64" s="1"/>
    </row>
    <row r="65" spans="1:13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24"/>
      <c r="L65" s="25" t="s">
        <v>9</v>
      </c>
      <c r="M65" s="19">
        <f>SUM(M12:M64)</f>
        <v>112046.19999999998</v>
      </c>
    </row>
    <row r="66" spans="1:13" ht="13.5" customHeight="1" x14ac:dyDescent="0.25">
      <c r="A66" s="31" t="s">
        <v>115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29"/>
    </row>
    <row r="67" spans="1:13" ht="6.75" hidden="1" customHeight="1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x14ac:dyDescent="0.25">
      <c r="A68" s="40" t="s">
        <v>114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</row>
    <row r="69" spans="1:13" ht="11.25" customHeight="1" thickBot="1" x14ac:dyDescent="0.3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</row>
    <row r="70" spans="1:13" ht="15.75" hidden="1" thickBot="1" x14ac:dyDescent="0.3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1:13" ht="10.5" hidden="1" customHeight="1" x14ac:dyDescent="0.25">
      <c r="A71" s="2"/>
      <c r="B71" s="2"/>
      <c r="C71" s="2"/>
      <c r="D71" s="2"/>
      <c r="E71" s="2"/>
      <c r="F71" s="2"/>
      <c r="G71" s="4"/>
      <c r="H71" s="4"/>
      <c r="I71" s="4"/>
      <c r="J71" s="4"/>
      <c r="K71" s="4"/>
      <c r="L71" s="4"/>
    </row>
    <row r="72" spans="1:13" ht="15.75" hidden="1" thickBot="1" x14ac:dyDescent="0.3">
      <c r="A72" s="42"/>
      <c r="B72" s="43"/>
      <c r="C72" s="43"/>
      <c r="D72" s="43"/>
      <c r="E72" s="7"/>
      <c r="G72"/>
      <c r="H72"/>
      <c r="I72"/>
      <c r="J72"/>
      <c r="K72"/>
      <c r="L72"/>
    </row>
    <row r="73" spans="1:13" x14ac:dyDescent="0.25">
      <c r="A73" s="44" t="s">
        <v>106</v>
      </c>
      <c r="B73" s="45"/>
      <c r="C73" s="45"/>
      <c r="D73" s="45"/>
      <c r="E73" s="8"/>
      <c r="F73" s="9"/>
      <c r="G73"/>
      <c r="H73"/>
      <c r="I73"/>
      <c r="J73"/>
      <c r="K73"/>
      <c r="L73"/>
    </row>
    <row r="74" spans="1:13" ht="15.75" thickBot="1" x14ac:dyDescent="0.3">
      <c r="A74" s="33" t="s">
        <v>10</v>
      </c>
      <c r="B74" s="34"/>
      <c r="C74" s="34"/>
      <c r="D74" s="34"/>
      <c r="E74" s="10"/>
      <c r="F74" s="9"/>
      <c r="G74"/>
      <c r="H74"/>
      <c r="I74"/>
      <c r="J74"/>
      <c r="K74"/>
      <c r="L74"/>
    </row>
    <row r="75" spans="1:13" x14ac:dyDescent="0.25">
      <c r="A75" s="35" t="s">
        <v>107</v>
      </c>
      <c r="B75" s="36"/>
      <c r="C75" s="36"/>
      <c r="D75" s="36"/>
      <c r="E75" s="11"/>
      <c r="F75" s="9"/>
      <c r="G75"/>
      <c r="H75"/>
      <c r="I75"/>
      <c r="J75"/>
      <c r="K75"/>
      <c r="L75"/>
    </row>
    <row r="76" spans="1:13" ht="16.5" thickBot="1" x14ac:dyDescent="0.3">
      <c r="A76" s="37" t="s">
        <v>11</v>
      </c>
      <c r="B76" s="38"/>
      <c r="C76" s="38"/>
      <c r="D76" s="38"/>
      <c r="E76" s="12"/>
      <c r="F76" s="13"/>
      <c r="G76" s="14"/>
      <c r="H76" s="14"/>
      <c r="I76" s="14"/>
      <c r="J76"/>
      <c r="K76"/>
      <c r="L76"/>
    </row>
    <row r="77" spans="1:13" ht="15.75" x14ac:dyDescent="0.25">
      <c r="A77" s="6"/>
      <c r="B77" s="6"/>
      <c r="C77" s="6"/>
      <c r="D77" s="6"/>
      <c r="E77" s="5"/>
      <c r="F77" s="15"/>
      <c r="G77" s="14"/>
      <c r="H77" s="14"/>
      <c r="I77" s="14"/>
      <c r="J77"/>
      <c r="K77"/>
      <c r="L77"/>
    </row>
    <row r="78" spans="1:13" ht="15.75" x14ac:dyDescent="0.25">
      <c r="A78" s="18" t="s">
        <v>13</v>
      </c>
    </row>
  </sheetData>
  <mergeCells count="77">
    <mergeCell ref="B12:C12"/>
    <mergeCell ref="E10:E11"/>
    <mergeCell ref="F10:F11"/>
    <mergeCell ref="L10:L11"/>
    <mergeCell ref="A3:M3"/>
    <mergeCell ref="A6:B6"/>
    <mergeCell ref="C6:M6"/>
    <mergeCell ref="A7:B7"/>
    <mergeCell ref="C7:M7"/>
    <mergeCell ref="A10:A11"/>
    <mergeCell ref="D10:D11"/>
    <mergeCell ref="B10:C11"/>
    <mergeCell ref="A8:M8"/>
    <mergeCell ref="A9:M9"/>
    <mergeCell ref="A74:D74"/>
    <mergeCell ref="A75:D75"/>
    <mergeCell ref="A76:D76"/>
    <mergeCell ref="A67:M67"/>
    <mergeCell ref="A68:M68"/>
    <mergeCell ref="A70:M70"/>
    <mergeCell ref="A72:D72"/>
    <mergeCell ref="A73:D73"/>
    <mergeCell ref="A69:M69"/>
    <mergeCell ref="A65:J65"/>
    <mergeCell ref="A66:M66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1:C31"/>
    <mergeCell ref="B32:C32"/>
    <mergeCell ref="B33:C33"/>
    <mergeCell ref="B26:C26"/>
    <mergeCell ref="B27:C27"/>
    <mergeCell ref="B28:C28"/>
    <mergeCell ref="B29:C29"/>
    <mergeCell ref="B30:C30"/>
    <mergeCell ref="B39:C39"/>
    <mergeCell ref="B40:C40"/>
    <mergeCell ref="B41:C41"/>
    <mergeCell ref="B42:C42"/>
    <mergeCell ref="B34:C34"/>
    <mergeCell ref="B35:C35"/>
    <mergeCell ref="B36:C36"/>
    <mergeCell ref="B37:C37"/>
    <mergeCell ref="B38:C38"/>
    <mergeCell ref="B43:C43"/>
    <mergeCell ref="B44:C44"/>
    <mergeCell ref="B45:C45"/>
    <mergeCell ref="B46:C46"/>
    <mergeCell ref="B47:C47"/>
    <mergeCell ref="B52:C52"/>
    <mergeCell ref="B53:C53"/>
    <mergeCell ref="B54:C54"/>
    <mergeCell ref="B48:C48"/>
    <mergeCell ref="B49:C49"/>
    <mergeCell ref="B50:C50"/>
    <mergeCell ref="B51:C51"/>
    <mergeCell ref="B60:C60"/>
    <mergeCell ref="B61:C61"/>
    <mergeCell ref="B64:C64"/>
    <mergeCell ref="B55:C55"/>
    <mergeCell ref="B56:C56"/>
    <mergeCell ref="B57:C57"/>
    <mergeCell ref="B58:C58"/>
    <mergeCell ref="B59:C59"/>
    <mergeCell ref="B62:C62"/>
    <mergeCell ref="B63:C63"/>
  </mergeCells>
  <pageMargins left="0.24027777777777801" right="0.24027777777777801" top="0.05" bottom="0.209722222222222" header="0.51180555555555496" footer="0.51180555555555496"/>
  <pageSetup paperSize="9" scale="55" fitToHeight="0" orientation="landscape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Алёна</cp:lastModifiedBy>
  <cp:revision>7</cp:revision>
  <cp:lastPrinted>2023-02-16T07:58:29Z</cp:lastPrinted>
  <dcterms:created xsi:type="dcterms:W3CDTF">2014-01-17T11:35:00Z</dcterms:created>
  <dcterms:modified xsi:type="dcterms:W3CDTF">2023-02-20T10:24:11Z</dcterms:modified>
</cp:coreProperties>
</file>