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05" yWindow="345" windowWidth="23250" windowHeight="12720"/>
  </bookViews>
  <sheets>
    <sheet name="Ведомость объемов работ 6 граф" sheetId="2" r:id="rId1"/>
  </sheets>
  <definedNames>
    <definedName name="_xlnm.Print_Titles" localSheetId="0">'Ведомость объемов работ 6 граф'!$11:$11</definedName>
  </definedNames>
  <calcPr calcId="125725"/>
</workbook>
</file>

<file path=xl/calcChain.xml><?xml version="1.0" encoding="utf-8"?>
<calcChain xmlns="http://schemas.openxmlformats.org/spreadsheetml/2006/main">
  <c r="D100" i="2"/>
  <c r="D84"/>
  <c r="D77"/>
  <c r="D61"/>
  <c r="D54"/>
  <c r="D52"/>
  <c r="D48"/>
  <c r="D47"/>
  <c r="D45"/>
  <c r="D37"/>
</calcChain>
</file>

<file path=xl/sharedStrings.xml><?xml version="1.0" encoding="utf-8"?>
<sst xmlns="http://schemas.openxmlformats.org/spreadsheetml/2006/main" count="372" uniqueCount="290">
  <si>
    <t>№ пп</t>
  </si>
  <si>
    <t>Наименование</t>
  </si>
  <si>
    <t>Ед. изм.</t>
  </si>
  <si>
    <t>Кол.</t>
  </si>
  <si>
    <t>УТВЕРЖДАЮ</t>
  </si>
  <si>
    <t>Примечание</t>
  </si>
  <si>
    <t>_____________________</t>
  </si>
  <si>
    <t>Обоснование</t>
  </si>
  <si>
    <t>Раздел 1. Монтаж АПС</t>
  </si>
  <si>
    <t>1</t>
  </si>
  <si>
    <t>Устройство оптико-(фото)электрическое,: блок питания и контроля (контроллер двухпроводной линии С2000-КДЛ-2И исп.01) прим.</t>
  </si>
  <si>
    <t>шт</t>
  </si>
  <si>
    <t>ФЕРм10-08-003-06</t>
  </si>
  <si>
    <t>2</t>
  </si>
  <si>
    <t>Контроллер двухпроводной линии связи, марка "С2000-КДЛ -2И исп.01" прим.</t>
  </si>
  <si>
    <t>ФССЦ-61.2.07.04-0002</t>
  </si>
  <si>
    <t>3</t>
  </si>
  <si>
    <t>Приборы ПС приемно-контрольные, пусковые, концентратор: блок базовый на 20 лучей (пульт контроля и управления С2000-М исп.2) (прим.)</t>
  </si>
  <si>
    <t>ФЕРм10-08-001-02</t>
  </si>
  <si>
    <t>4</t>
  </si>
  <si>
    <t>Пульт контроля и управления охранно-пожарный С2000-М исп.2 (прим.)</t>
  </si>
  <si>
    <t>ФССЦ-61.2.04.10-0013</t>
  </si>
  <si>
    <t>5</t>
  </si>
  <si>
    <t>Устройство оптико-(фото)электрическое,: блок питания и контроля (С2000-БКИ) прим.</t>
  </si>
  <si>
    <t>6</t>
  </si>
  <si>
    <t>Блок выносной контроля и индикации для визуального отображения состояния системы контроля и управления, марка "С2000-БКИ" (прим.)</t>
  </si>
  <si>
    <t>ФССЦ-61.2.07.02-0020</t>
  </si>
  <si>
    <t>7</t>
  </si>
  <si>
    <t>Прибор сигнализирующий емкостной (С2000-КПБ) прим.</t>
  </si>
  <si>
    <t>ФЕРм10-08-003-01</t>
  </si>
  <si>
    <t>8</t>
  </si>
  <si>
    <t>Блок контрольно-пусковой, марка "С2000-КПБ"</t>
  </si>
  <si>
    <t>ФССЦ-61.2.07.02-0034</t>
  </si>
  <si>
    <t>9</t>
  </si>
  <si>
    <t>Устройство оптико-(фото)электрическое,: прибор оптико-электрический в одноблочном исполнении (Рокот-5ПУО - 100 Рокот -5УМ - 100) прим.</t>
  </si>
  <si>
    <t>ФЕРм10-08-003-05</t>
  </si>
  <si>
    <t>10</t>
  </si>
  <si>
    <t>Прибор управления оповещением Рокот-5 ПУО-100 (прим.)</t>
  </si>
  <si>
    <t>ФССЦ-61.2.07.02-0095</t>
  </si>
  <si>
    <t>11</t>
  </si>
  <si>
    <t>Усилитель мощности Рокот-5УМ-100 (прим.)</t>
  </si>
  <si>
    <t>ФССЦ-61.2.04.12-0009</t>
  </si>
  <si>
    <t>12</t>
  </si>
  <si>
    <t>Устройство оптико-(фото)электрическое,: блок питания и контроля</t>
  </si>
  <si>
    <t>13</t>
  </si>
  <si>
    <t>Блок бесперебойного питания РИП-12RS исп.56 (прим.)</t>
  </si>
  <si>
    <t>ФССЦ-62.4.02.01-0076</t>
  </si>
  <si>
    <t>14</t>
  </si>
  <si>
    <t>Шкаф пожарной сигнализации ШПС-12 исп.10 (прим.)</t>
  </si>
  <si>
    <t>ФССЦ-62.4.02.01-0049</t>
  </si>
  <si>
    <t>15</t>
  </si>
  <si>
    <t>Источник бесперебойного питания Ippon Innova RT I 1500 (прим.)</t>
  </si>
  <si>
    <t>ФССЦ-61.2.07.05-0050</t>
  </si>
  <si>
    <t>16</t>
  </si>
  <si>
    <t>Съемные и выдвижные блоки (модули, ячейки, ТЭЗ), масса: до 5 кг (аккумуляторы) прим.</t>
  </si>
  <si>
    <t>ФЕРм11-04-008-01</t>
  </si>
  <si>
    <t>17</t>
  </si>
  <si>
    <t>Батарея аккумуляторная необслуживаемая, номинальным напряжением 12 В, емкость 12 А/ч</t>
  </si>
  <si>
    <t>ФССЦ-62.4.01.01-0005</t>
  </si>
  <si>
    <t>18</t>
  </si>
  <si>
    <t>Батарея аккумуляторная необслуживаемая, номинальным напряжением 12 В, емкость 40 А/ч</t>
  </si>
  <si>
    <t>ФССЦ-62.4.01.01-0009</t>
  </si>
  <si>
    <t>19</t>
  </si>
  <si>
    <t>Батарея аккумуляторная, тип АКБ-17, 12В/ емкость 17 А/ч пр-ль "Болид" (прим.)</t>
  </si>
  <si>
    <t>ФССЦ-62.4.01.01-0006</t>
  </si>
  <si>
    <t>20</t>
  </si>
  <si>
    <t>Комплект приемно-передающего оборудования: диспетчерской связи на количество радиоканалов до трех (Микрофонная станция Рокот-5МС) прим.</t>
  </si>
  <si>
    <t>компл</t>
  </si>
  <si>
    <t>ФЕРм10-04-087-04</t>
  </si>
  <si>
    <t>21</t>
  </si>
  <si>
    <t>Микрофонная станция Рокот-5МС (прим.)</t>
  </si>
  <si>
    <t>ФССЦ-61.3.06.01-0003</t>
  </si>
  <si>
    <t>22</t>
  </si>
  <si>
    <t>Громкоговоритель или звуковая колонка: в помещении (АС-4 и МАЯК-12-3М)</t>
  </si>
  <si>
    <t>ФЕРм10-04-101-07</t>
  </si>
  <si>
    <t>23</t>
  </si>
  <si>
    <t>Колонка акустическая АС-4 (прим.) (монтаж-73,  резерв-7)</t>
  </si>
  <si>
    <t>ФССЦ-61.2.04.06-0021</t>
  </si>
  <si>
    <t>24</t>
  </si>
  <si>
    <t>Оповещатель световой МАЯК-12-3М (прим.) (монтаж-2, резерв-1)</t>
  </si>
  <si>
    <t>10 шт</t>
  </si>
  <si>
    <t>ФССЦ-61.2.04.07-0006</t>
  </si>
  <si>
    <t>25</t>
  </si>
  <si>
    <t>Транспарант световой (табло) (ОПОП-1-8М)</t>
  </si>
  <si>
    <t>ФЕРм10-04-101-15</t>
  </si>
  <si>
    <t>26</t>
  </si>
  <si>
    <t>Оповещатель световой ОПОП 1-8М (прим.) (монтаж-20, резерв-2)</t>
  </si>
  <si>
    <t>ФССЦ-61.2.04.07-0009</t>
  </si>
  <si>
    <t>27</t>
  </si>
  <si>
    <t>Извещатель ПС автоматический: дымовой, фотоэлектрический, радиоизотопный, световой в нормальном исполнении  (С2000-ИПДЛ исп.60; ДИП-34А-04; ДИП-34А-03)</t>
  </si>
  <si>
    <t>ФЕРм10-08-002-02</t>
  </si>
  <si>
    <t>28</t>
  </si>
  <si>
    <t>Извещательпожарный дымовой  линейный С2000- ИПДЛ исп.60 прим.(монтаж-1, резерв-1)</t>
  </si>
  <si>
    <t>ФССЦ-61.2.01.07-0018</t>
  </si>
  <si>
    <t>29</t>
  </si>
  <si>
    <t>Извещатель адресный пожарный дымовой ИП212-34А-03 с розеткой (прим.) (монтаж-85, резерв-9)</t>
  </si>
  <si>
    <t>ФССЦ-61.2.02.01-0001</t>
  </si>
  <si>
    <t>30</t>
  </si>
  <si>
    <t>Извещатель адресный пожарный дымовой ИП212-34А-04 с розеткой (прим.) (монтаж-55, резерв-6)</t>
  </si>
  <si>
    <t>31</t>
  </si>
  <si>
    <t>Извещатель ПС автоматический: тепловой электро-контактный, магнитоконтактный в нормальном исполнении (ИПР-513-3АМ исп.01) прим.</t>
  </si>
  <si>
    <t>ФЕРм10-08-002-01</t>
  </si>
  <si>
    <t>32</t>
  </si>
  <si>
    <t>Извещатели пожарные ручные ИПР 513-3АМ исп.01 (прим.) электроконтактные адресные для линии связи от контроллера С2000-КДЛ (монтаж-14, резерв-2)</t>
  </si>
  <si>
    <t>ФССЦ-61.2.02.03-1000</t>
  </si>
  <si>
    <t>33</t>
  </si>
  <si>
    <t>Извещатель ПС автоматический: тепловой электро-контактный, магнитоконтактный в нормальном исполнении</t>
  </si>
  <si>
    <t>34</t>
  </si>
  <si>
    <t>Извещатель пожарный тепловой максимальный-дифференциальный адресно-аналоговый С2000-ИП-03 (монтаж-5, резерв-1)  (прим.)</t>
  </si>
  <si>
    <t>ФССЦ-61.2.02.02-0001</t>
  </si>
  <si>
    <t>35</t>
  </si>
  <si>
    <t>Дополнительная установка на пультах и панелях: реле (Модуль подключения нагрузки МПН)</t>
  </si>
  <si>
    <t>ФЕРм10-04-030-02</t>
  </si>
  <si>
    <t>36</t>
  </si>
  <si>
    <t>Модуль подключения нагрузки (прим.) (монтаж-21, резерв-2)</t>
  </si>
  <si>
    <t>ФССЦ-62.1.02.09-0014</t>
  </si>
  <si>
    <t>37</t>
  </si>
  <si>
    <t>Прибор или аппарат (Устройство коммутационное УК-ВК исп.12) прим.</t>
  </si>
  <si>
    <t>ФЕРм08-03-575-01</t>
  </si>
  <si>
    <t>38</t>
  </si>
  <si>
    <t>Устройство коммутации УК-ВК исп.12  (прим.)</t>
  </si>
  <si>
    <t>ФССЦ-61.2.07.02-0061</t>
  </si>
  <si>
    <t>39</t>
  </si>
  <si>
    <t>Устройство ультразвуковое,: преобразователь (RS232-TTL,C2000ПП)</t>
  </si>
  <si>
    <t>ФЕРм10-08-003-04</t>
  </si>
  <si>
    <t>40</t>
  </si>
  <si>
    <t>Преобразователь интерфейса RS232-TTL (прим.)</t>
  </si>
  <si>
    <t>ФССЦ-61.1.04.03-1009</t>
  </si>
  <si>
    <t>41</t>
  </si>
  <si>
    <t>Преобразователь протокола, марка "С2000-ПП"</t>
  </si>
  <si>
    <t>ФССЦ-61.2.07.11-0111</t>
  </si>
  <si>
    <t>42</t>
  </si>
  <si>
    <t>Конструкция для установки извещателя</t>
  </si>
  <si>
    <t>ФЕРм10-08-002-06</t>
  </si>
  <si>
    <t>43</t>
  </si>
  <si>
    <t>Монтажный комплект для подвесного потолка МК-3 (прим.) (монтаж-32, резерв-3)</t>
  </si>
  <si>
    <t>ФССЦ-22.1.02.05-0004</t>
  </si>
  <si>
    <t>44</t>
  </si>
  <si>
    <t>Шкаф управления напольный, высота до 1200 мм, глубина и ширина по фронту: до 700х600 мм (прим.)</t>
  </si>
  <si>
    <t>ФЕРм08-03-573-01</t>
  </si>
  <si>
    <t>45</t>
  </si>
  <si>
    <t>Шкаф телекоммуникационный, 19" 12U с комплектом направляющих  и крепежным комплектом (прим.)</t>
  </si>
  <si>
    <t>ФССЦ-61.1.04.08-0001</t>
  </si>
  <si>
    <t>46</t>
  </si>
  <si>
    <t>Блок розеток 19" (прим.)</t>
  </si>
  <si>
    <t>100 шт</t>
  </si>
  <si>
    <t>ФЕРм08-03-591-12</t>
  </si>
  <si>
    <t>47</t>
  </si>
  <si>
    <t>Блок электрических розеток 19" в пластиковом корпусе PDU-6P-B-2EU (прим.)</t>
  </si>
  <si>
    <t>ФССЦ-20.4.03.07-0001</t>
  </si>
  <si>
    <t>48</t>
  </si>
  <si>
    <t>Короба пластмассовые: шириной до 120 мм</t>
  </si>
  <si>
    <t>100 м</t>
  </si>
  <si>
    <t>ФЕРм08-02-390-03</t>
  </si>
  <si>
    <t>49</t>
  </si>
  <si>
    <t>Кабель-канал (короб) 80х40 мм</t>
  </si>
  <si>
    <t>м</t>
  </si>
  <si>
    <t>ФССЦ-20.2.05.04-0032</t>
  </si>
  <si>
    <t>50</t>
  </si>
  <si>
    <t>Короба пластмассовые: шириной до 40 мм</t>
  </si>
  <si>
    <t>ФЕРм08-02-390-01</t>
  </si>
  <si>
    <t>51</t>
  </si>
  <si>
    <t>Кабель-канал (короб) 40х25 мм</t>
  </si>
  <si>
    <t>ФССЦ-20.2.05.04-0028</t>
  </si>
  <si>
    <t>52</t>
  </si>
  <si>
    <t>Кабель-канал (короб) 25х16 мм</t>
  </si>
  <si>
    <t>ФССЦ-20.2.05.04-0025</t>
  </si>
  <si>
    <t>53</t>
  </si>
  <si>
    <t>Провод в коробах, сечением: до 6 мм2</t>
  </si>
  <si>
    <t>ФЕРм08-02-399-01</t>
  </si>
  <si>
    <t>54</t>
  </si>
  <si>
    <t>Кабель силовой с медными жилами ВВГнг(A)-FRLSLTx 3х1,5 (прим.)</t>
  </si>
  <si>
    <t>1000 м</t>
  </si>
  <si>
    <t>ФССЦ-21.1.06.10-0167</t>
  </si>
  <si>
    <t>55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</si>
  <si>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КПСЭнг(А)- FRLSLTx 1х2х0,75 (прим.)</t>
  </si>
  <si>
    <t>ФССЦ-21.1.08.01-0151</t>
  </si>
  <si>
    <t>56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</si>
  <si>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КПСЭнг(А)- FRLSLTx 1х2х1 (прим.)</t>
  </si>
  <si>
    <t>ФССЦ-21.1.08.01-0152</t>
  </si>
  <si>
    <t>57</t>
  </si>
  <si>
    <t>Кабель для систем пожарной сигнализации с однопроволочными медными жилами, с изоляцией из огнестойкой кремнийорганической резины, скрученные совместно с полиимидной пленкой, в оболочке из ПВХ пластиката, не распространяющий горение, с низким дымо- и газовыделением марки КСБнг(А)-FRLSLTx 2х2х0,64 (прим.)</t>
  </si>
  <si>
    <t>ФССЦ-21.1.08.01-0321</t>
  </si>
  <si>
    <t>58</t>
  </si>
  <si>
    <t>Коробка ответвительная на стене (Коробка монтажная огнестойкая) прим.</t>
  </si>
  <si>
    <t>ФЕРм10-08-019-01</t>
  </si>
  <si>
    <t>59</t>
  </si>
  <si>
    <t>Коробка огнестойкая для кабель-канала  (монтаж-20, резерв-2) (прим.)</t>
  </si>
  <si>
    <t>ФССЦ-20.5.02.06-0001</t>
  </si>
  <si>
    <t>60</t>
  </si>
  <si>
    <t>Прокладка резинобитумных трубок с затягивание проводов, количество проводов: до 2, сечение провода до 6 мм2</t>
  </si>
  <si>
    <t>ФЕРм08-02-413-01</t>
  </si>
  <si>
    <t>61</t>
  </si>
  <si>
    <t>Трубы гладкие жесткие из ПВХ "DKC" диаметром: 25 мм</t>
  </si>
  <si>
    <t>10 м</t>
  </si>
  <si>
    <t>ФССЦ-24.3.01.03-0002</t>
  </si>
  <si>
    <t>62</t>
  </si>
  <si>
    <t>Трубы гладкие жесткие из ПВХ "DKC" диаметром: 16 мм (прим.)</t>
  </si>
  <si>
    <t>ФССЦ-24.3.01.03-0001</t>
  </si>
  <si>
    <t>63</t>
  </si>
  <si>
    <t>Скоба металлическая  однолапковая СМО д.25-26. (прим.)</t>
  </si>
  <si>
    <t>ФССЦ-24.2.06.08-0001</t>
  </si>
  <si>
    <t>64</t>
  </si>
  <si>
    <t>Труба винипластовая по установленным конструкциям, по стенам и колоннам с креплением скобами, диаметр: до 25 мм</t>
  </si>
  <si>
    <t>ФЕРм08-02-409-01</t>
  </si>
  <si>
    <t>65</t>
  </si>
  <si>
    <t>Трубы из самозатухающего ПВХ гибкие гофрированные, легкие, с зондом, номинальный внутренний диаметр 16 мм</t>
  </si>
  <si>
    <t>ФССЦ-24.3.01.02-0021</t>
  </si>
  <si>
    <t>66</t>
  </si>
  <si>
    <t>Скоба металлическая  однолапковая СМО д.16-17. (прим.)</t>
  </si>
  <si>
    <t>ФССЦ-24.2.06.08-0003</t>
  </si>
  <si>
    <t>67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</si>
  <si>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</si>
  <si>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ФЕРм08-02-412-01</t>
  </si>
  <si>
    <t>68</t>
  </si>
  <si>
    <t>Шурупы с потайной головкой черные размером 3,5х35 мм</t>
  </si>
  <si>
    <t>т</t>
  </si>
  <si>
    <t>ФССЦ-01.7.15.14-0182</t>
  </si>
  <si>
    <t>69</t>
  </si>
  <si>
    <t>Комплект для крепления ОКЛ FR ПР-25 (прим.)</t>
  </si>
  <si>
    <t>ФССЦ-24.2.06.08-0002</t>
  </si>
  <si>
    <t>70</t>
  </si>
  <si>
    <t>Пробивка в бетонных потолках толщиной 100 мм отверстий площадью: до 20 см2</t>
  </si>
  <si>
    <t>100 отверстий</t>
  </si>
  <si>
    <t>ФЕР46-03-010-04</t>
  </si>
  <si>
    <t>71</t>
  </si>
  <si>
    <t>Пробивка в кирпичных стенах отверстий круглых диаметром: до 25 мм при толщине стен до 25 см</t>
  </si>
  <si>
    <t>ФЕР46-03-009-04</t>
  </si>
  <si>
    <t>72</t>
  </si>
  <si>
    <t>Заделка отверстий, гнезд и борозд: в стенах и перегородках бетонных площадью до 0,1 м2</t>
  </si>
  <si>
    <t>м3</t>
  </si>
  <si>
    <t>ФЕР46-03-017-05</t>
  </si>
  <si>
    <t>73</t>
  </si>
  <si>
    <t>Пена монтажная полиуретановая противопожарная однокомпонентная модифицированная для заполнения, уплотнения, утепления, изоляции и соединения швов и стыков в местах с повышенными требованиями пожарной безопасности (0,88 л)</t>
  </si>
  <si>
    <t>ФССЦ-14.5.01.10-0029</t>
  </si>
  <si>
    <t>74</t>
  </si>
  <si>
    <t>Автомат одно-, двух-, трехполюсный, устанавливаемый на конструкции: на стене или колонне, на ток до 25 А</t>
  </si>
  <si>
    <t>ФЕРм08-03-526-01</t>
  </si>
  <si>
    <t>75</t>
  </si>
  <si>
    <t>Выключатели автоматические: «IEK» ВА47-29 1Р 10А, характеристика С</t>
  </si>
  <si>
    <t>ФССЦ-62.1.01.09-0004</t>
  </si>
  <si>
    <t>76</t>
  </si>
  <si>
    <t>Бокс для автоматических выключателей (прим.)</t>
  </si>
  <si>
    <t>77</t>
  </si>
  <si>
    <t>Бокс модульный для автоматичеких выключателей</t>
  </si>
  <si>
    <t>ФССЦ-22.1.01.01-0001</t>
  </si>
  <si>
    <t>78</t>
  </si>
  <si>
    <t>Трос продольно-несущий</t>
  </si>
  <si>
    <t>км</t>
  </si>
  <si>
    <t>ФЕРм08-02-303-07</t>
  </si>
  <si>
    <t>79</t>
  </si>
  <si>
    <t>Трос из нержавеющей стали, диаметр 4 мм</t>
  </si>
  <si>
    <t>ФССЦ-20.1.02.19-0014</t>
  </si>
  <si>
    <t>80</t>
  </si>
  <si>
    <t>Зажим для троса, диаметр 6,7 мм</t>
  </si>
  <si>
    <t>ФССЦ-20.1.01.14-0001</t>
  </si>
  <si>
    <t>81</t>
  </si>
  <si>
    <t>Стяжки пластиковые крепежные (Хомут Р6,6 стандартный черный 3,6х290 прим.)</t>
  </si>
  <si>
    <t>ФССЦ-23.1.02.06-0101</t>
  </si>
  <si>
    <t>82</t>
  </si>
  <si>
    <t>Полка-кронштейн из угловой стали (Трубостойка фасадная) прим.</t>
  </si>
  <si>
    <t>ФЕРм08-02-152-01</t>
  </si>
  <si>
    <t>83</t>
  </si>
  <si>
    <t>Розетка двузгнездная с заземлением (прим.)</t>
  </si>
  <si>
    <t>ФЕРм08-03-591-11</t>
  </si>
  <si>
    <t>84</t>
  </si>
  <si>
    <t>Розетка открытой проводки двухгнездная с заземлением</t>
  </si>
  <si>
    <t>ФССЦ-20.4.03.05-0003</t>
  </si>
  <si>
    <t>Раздел 2. Пусконаладочные работы</t>
  </si>
  <si>
    <t>85</t>
  </si>
  <si>
    <t>Схема образования участка сигнализации (центральной, технологической, местной, аварийной, предупредительной и др.)</t>
  </si>
  <si>
    <t>участок</t>
  </si>
  <si>
    <t>ФЕРп01-10-002-01</t>
  </si>
  <si>
    <t>Раздел 3. Почие работы</t>
  </si>
  <si>
    <t>86</t>
  </si>
  <si>
    <t>Погрузо-разгрузочные работы при автомобильных перевозках: Погрузка мусора строительного с погрузкой вручную</t>
  </si>
  <si>
    <t>1 т груза</t>
  </si>
  <si>
    <t>ФССЦпг-01-01-01-041</t>
  </si>
  <si>
    <t>87</t>
  </si>
  <si>
    <t>Перевозка грузов автомобилями-самосвалами грузоподъемностью 10 т работающих вне карьера на расстояние: I класс груза до 5 км</t>
  </si>
  <si>
    <t>ФССЦпг-03-21-01-005</t>
  </si>
  <si>
    <t>Директор ГАУ "КЦСОН "Надежда" г.Красноуральска" Елисеева Н.В.</t>
  </si>
  <si>
    <t>(должность, подпись, расшифровка)</t>
  </si>
  <si>
    <t>М.П.</t>
  </si>
  <si>
    <t>Подрядчик:  ___________________________</t>
  </si>
  <si>
    <t>Составил: ___________________________Директор ООО ПСБ "Вектор" Гладких Ю.А.</t>
  </si>
  <si>
    <t>Проверил: ___________________________</t>
  </si>
  <si>
    <t xml:space="preserve">ВЕДОМОСТЬ ОБЪЕМОВ РАБОТ </t>
  </si>
  <si>
    <t>Монтаж адресной системы пожарной сигнализации, системы_x000D_ оповещения о пожаре и управления эвакуацией_x000D_ в здании ГАУ «КЦСОН «Надежда» г. Красноуральска»_x000D_ Свердловская область, город Красноуральск, ул. Горняков, 34.</t>
  </si>
  <si>
    <t>Заказчик:  ГАУ "КЦСОН "Надежда" г.Красноуральска"___________________________Елисеева Н.В.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</si>
</sst>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Font="1"/>
    <xf numFmtId="0" fontId="3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9" fontId="4" fillId="0" borderId="1" xfId="0" quotePrefix="1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right" vertical="top" wrapText="1"/>
    </xf>
    <xf numFmtId="0" fontId="4" fillId="0" borderId="1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49" fontId="8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4"/>
  <sheetViews>
    <sheetView showGridLines="0" tabSelected="1" topLeftCell="A97" zoomScaleNormal="100" zoomScaleSheetLayoutView="75" workbookViewId="0">
      <selection activeCell="K132" sqref="K132"/>
    </sheetView>
  </sheetViews>
  <sheetFormatPr defaultColWidth="9.140625" defaultRowHeight="12.75"/>
  <cols>
    <col min="1" max="1" width="6.42578125" style="8" customWidth="1"/>
    <col min="2" max="2" width="40.7109375" style="9" customWidth="1"/>
    <col min="3" max="3" width="11.28515625" style="10" customWidth="1"/>
    <col min="4" max="4" width="9.85546875" style="22" customWidth="1"/>
    <col min="5" max="5" width="15.140625" style="31" customWidth="1"/>
    <col min="6" max="6" width="14.85546875" style="5" customWidth="1"/>
    <col min="7" max="7" width="9.7109375" style="6" customWidth="1"/>
    <col min="8" max="8" width="8.140625" style="6" customWidth="1"/>
    <col min="9" max="9" width="9.140625" style="6"/>
    <col min="10" max="10" width="8.7109375" style="6" customWidth="1"/>
    <col min="11" max="11" width="9.28515625" style="6" customWidth="1"/>
    <col min="12" max="16384" width="9.140625" style="6"/>
  </cols>
  <sheetData>
    <row r="1" spans="1:9" ht="15">
      <c r="A1" s="1" t="s">
        <v>4</v>
      </c>
      <c r="B1" s="2"/>
      <c r="C1" s="3"/>
      <c r="D1" s="4"/>
      <c r="E1" s="28"/>
      <c r="H1" s="7"/>
      <c r="I1" s="7"/>
    </row>
    <row r="2" spans="1:9">
      <c r="D2" s="4"/>
      <c r="E2" s="28"/>
      <c r="H2" s="11"/>
      <c r="I2" s="7"/>
    </row>
    <row r="3" spans="1:9" ht="14.25">
      <c r="A3" s="28" t="s">
        <v>281</v>
      </c>
      <c r="B3" s="12"/>
      <c r="C3" s="13"/>
      <c r="D3" s="5"/>
      <c r="E3" s="14"/>
      <c r="H3" s="7"/>
      <c r="I3" s="7"/>
    </row>
    <row r="4" spans="1:9" ht="15.75">
      <c r="A4" s="14" t="s">
        <v>6</v>
      </c>
      <c r="C4" s="15"/>
      <c r="D4" s="16"/>
      <c r="E4" s="29"/>
      <c r="H4" s="7"/>
      <c r="I4" s="7"/>
    </row>
    <row r="5" spans="1:9">
      <c r="A5" s="17"/>
      <c r="D5" s="5"/>
      <c r="E5" s="14"/>
      <c r="H5" s="7"/>
      <c r="I5" s="7"/>
    </row>
    <row r="6" spans="1:9" ht="15">
      <c r="A6" s="18"/>
      <c r="C6" s="19" t="s">
        <v>287</v>
      </c>
      <c r="D6" s="20"/>
      <c r="E6" s="30"/>
      <c r="F6" s="21"/>
      <c r="G6" s="7"/>
      <c r="H6" s="7"/>
      <c r="I6" s="7"/>
    </row>
    <row r="7" spans="1:9">
      <c r="A7" s="56" t="s">
        <v>288</v>
      </c>
      <c r="B7" s="50"/>
      <c r="C7" s="50"/>
      <c r="D7" s="50"/>
      <c r="E7" s="50"/>
      <c r="F7" s="50"/>
      <c r="G7" s="7"/>
      <c r="H7" s="7"/>
      <c r="I7" s="7"/>
    </row>
    <row r="8" spans="1:9">
      <c r="A8" s="50"/>
      <c r="B8" s="50"/>
      <c r="C8" s="50"/>
      <c r="D8" s="50"/>
      <c r="E8" s="50"/>
      <c r="F8" s="50"/>
      <c r="G8" s="7"/>
      <c r="H8" s="7"/>
      <c r="I8" s="7"/>
    </row>
    <row r="9" spans="1:9" ht="24.75" customHeight="1">
      <c r="A9" s="57"/>
      <c r="B9" s="57"/>
      <c r="C9" s="57"/>
      <c r="D9" s="57"/>
      <c r="E9" s="57"/>
      <c r="F9" s="57"/>
      <c r="G9" s="7"/>
      <c r="H9" s="7"/>
      <c r="I9" s="7"/>
    </row>
    <row r="10" spans="1:9" ht="24.75" customHeight="1">
      <c r="A10" s="23" t="s">
        <v>0</v>
      </c>
      <c r="B10" s="24" t="s">
        <v>1</v>
      </c>
      <c r="C10" s="25" t="s">
        <v>2</v>
      </c>
      <c r="D10" s="26" t="s">
        <v>3</v>
      </c>
      <c r="E10" s="23" t="s">
        <v>7</v>
      </c>
      <c r="F10" s="27" t="s">
        <v>5</v>
      </c>
    </row>
    <row r="11" spans="1:9">
      <c r="A11" s="33">
        <v>1</v>
      </c>
      <c r="B11" s="34">
        <v>2</v>
      </c>
      <c r="C11" s="34">
        <v>3</v>
      </c>
      <c r="D11" s="34">
        <v>4</v>
      </c>
      <c r="E11" s="33">
        <v>5</v>
      </c>
      <c r="F11" s="34">
        <v>6</v>
      </c>
    </row>
    <row r="12" spans="1:9" ht="22.5" customHeight="1">
      <c r="A12" s="35" t="s">
        <v>8</v>
      </c>
      <c r="B12" s="36"/>
      <c r="C12" s="36"/>
      <c r="D12" s="36"/>
      <c r="E12" s="36"/>
      <c r="F12" s="36"/>
    </row>
    <row r="13" spans="1:9" ht="51">
      <c r="A13" s="37" t="s">
        <v>9</v>
      </c>
      <c r="B13" s="38" t="s">
        <v>10</v>
      </c>
      <c r="C13" s="39" t="s">
        <v>11</v>
      </c>
      <c r="D13" s="40">
        <v>5</v>
      </c>
      <c r="E13" s="41" t="s">
        <v>12</v>
      </c>
      <c r="F13" s="42"/>
    </row>
    <row r="14" spans="1:9" ht="25.5">
      <c r="A14" s="37" t="s">
        <v>13</v>
      </c>
      <c r="B14" s="38" t="s">
        <v>14</v>
      </c>
      <c r="C14" s="39" t="s">
        <v>11</v>
      </c>
      <c r="D14" s="40">
        <v>5</v>
      </c>
      <c r="E14" s="41" t="s">
        <v>15</v>
      </c>
      <c r="F14" s="42"/>
    </row>
    <row r="15" spans="1:9" ht="51">
      <c r="A15" s="37" t="s">
        <v>16</v>
      </c>
      <c r="B15" s="38" t="s">
        <v>17</v>
      </c>
      <c r="C15" s="39" t="s">
        <v>11</v>
      </c>
      <c r="D15" s="40">
        <v>1</v>
      </c>
      <c r="E15" s="41" t="s">
        <v>18</v>
      </c>
      <c r="F15" s="42"/>
    </row>
    <row r="16" spans="1:9" ht="25.5">
      <c r="A16" s="37" t="s">
        <v>19</v>
      </c>
      <c r="B16" s="38" t="s">
        <v>20</v>
      </c>
      <c r="C16" s="39" t="s">
        <v>11</v>
      </c>
      <c r="D16" s="40">
        <v>1</v>
      </c>
      <c r="E16" s="41" t="s">
        <v>21</v>
      </c>
      <c r="F16" s="42"/>
    </row>
    <row r="17" spans="1:6" ht="25.5">
      <c r="A17" s="37" t="s">
        <v>22</v>
      </c>
      <c r="B17" s="38" t="s">
        <v>23</v>
      </c>
      <c r="C17" s="39" t="s">
        <v>11</v>
      </c>
      <c r="D17" s="40">
        <v>2</v>
      </c>
      <c r="E17" s="41" t="s">
        <v>12</v>
      </c>
      <c r="F17" s="42"/>
    </row>
    <row r="18" spans="1:6" ht="51">
      <c r="A18" s="37" t="s">
        <v>24</v>
      </c>
      <c r="B18" s="38" t="s">
        <v>25</v>
      </c>
      <c r="C18" s="39" t="s">
        <v>11</v>
      </c>
      <c r="D18" s="40">
        <v>2</v>
      </c>
      <c r="E18" s="41" t="s">
        <v>26</v>
      </c>
      <c r="F18" s="42"/>
    </row>
    <row r="19" spans="1:6" ht="25.5">
      <c r="A19" s="37" t="s">
        <v>27</v>
      </c>
      <c r="B19" s="38" t="s">
        <v>28</v>
      </c>
      <c r="C19" s="39" t="s">
        <v>11</v>
      </c>
      <c r="D19" s="40">
        <v>2</v>
      </c>
      <c r="E19" s="41" t="s">
        <v>29</v>
      </c>
      <c r="F19" s="42"/>
    </row>
    <row r="20" spans="1:6" ht="25.5">
      <c r="A20" s="37" t="s">
        <v>30</v>
      </c>
      <c r="B20" s="38" t="s">
        <v>31</v>
      </c>
      <c r="C20" s="39" t="s">
        <v>11</v>
      </c>
      <c r="D20" s="40">
        <v>2</v>
      </c>
      <c r="E20" s="41" t="s">
        <v>32</v>
      </c>
      <c r="F20" s="42"/>
    </row>
    <row r="21" spans="1:6" ht="51">
      <c r="A21" s="37" t="s">
        <v>33</v>
      </c>
      <c r="B21" s="38" t="s">
        <v>34</v>
      </c>
      <c r="C21" s="39" t="s">
        <v>11</v>
      </c>
      <c r="D21" s="43">
        <v>2</v>
      </c>
      <c r="E21" s="41" t="s">
        <v>35</v>
      </c>
      <c r="F21" s="42"/>
    </row>
    <row r="22" spans="1:6" ht="25.5">
      <c r="A22" s="37" t="s">
        <v>36</v>
      </c>
      <c r="B22" s="38" t="s">
        <v>37</v>
      </c>
      <c r="C22" s="39" t="s">
        <v>11</v>
      </c>
      <c r="D22" s="40">
        <v>1</v>
      </c>
      <c r="E22" s="41" t="s">
        <v>38</v>
      </c>
      <c r="F22" s="42"/>
    </row>
    <row r="23" spans="1:6" ht="25.5">
      <c r="A23" s="37" t="s">
        <v>39</v>
      </c>
      <c r="B23" s="38" t="s">
        <v>40</v>
      </c>
      <c r="C23" s="39" t="s">
        <v>11</v>
      </c>
      <c r="D23" s="40">
        <v>1</v>
      </c>
      <c r="E23" s="41" t="s">
        <v>41</v>
      </c>
      <c r="F23" s="42"/>
    </row>
    <row r="24" spans="1:6" ht="25.5">
      <c r="A24" s="37" t="s">
        <v>42</v>
      </c>
      <c r="B24" s="38" t="s">
        <v>43</v>
      </c>
      <c r="C24" s="39" t="s">
        <v>11</v>
      </c>
      <c r="D24" s="40">
        <v>3</v>
      </c>
      <c r="E24" s="41" t="s">
        <v>12</v>
      </c>
      <c r="F24" s="42"/>
    </row>
    <row r="25" spans="1:6" ht="25.5">
      <c r="A25" s="37" t="s">
        <v>44</v>
      </c>
      <c r="B25" s="38" t="s">
        <v>45</v>
      </c>
      <c r="C25" s="39" t="s">
        <v>11</v>
      </c>
      <c r="D25" s="40">
        <v>1</v>
      </c>
      <c r="E25" s="41" t="s">
        <v>46</v>
      </c>
      <c r="F25" s="42"/>
    </row>
    <row r="26" spans="1:6" ht="25.5">
      <c r="A26" s="37" t="s">
        <v>47</v>
      </c>
      <c r="B26" s="38" t="s">
        <v>48</v>
      </c>
      <c r="C26" s="39" t="s">
        <v>11</v>
      </c>
      <c r="D26" s="40">
        <v>1</v>
      </c>
      <c r="E26" s="41" t="s">
        <v>49</v>
      </c>
      <c r="F26" s="42"/>
    </row>
    <row r="27" spans="1:6" ht="25.5">
      <c r="A27" s="37" t="s">
        <v>50</v>
      </c>
      <c r="B27" s="38" t="s">
        <v>51</v>
      </c>
      <c r="C27" s="39" t="s">
        <v>11</v>
      </c>
      <c r="D27" s="40">
        <v>1</v>
      </c>
      <c r="E27" s="41" t="s">
        <v>52</v>
      </c>
      <c r="F27" s="42"/>
    </row>
    <row r="28" spans="1:6" ht="38.25">
      <c r="A28" s="37" t="s">
        <v>53</v>
      </c>
      <c r="B28" s="38" t="s">
        <v>54</v>
      </c>
      <c r="C28" s="39" t="s">
        <v>11</v>
      </c>
      <c r="D28" s="43">
        <v>6</v>
      </c>
      <c r="E28" s="41" t="s">
        <v>55</v>
      </c>
      <c r="F28" s="42"/>
    </row>
    <row r="29" spans="1:6" ht="38.25">
      <c r="A29" s="37" t="s">
        <v>56</v>
      </c>
      <c r="B29" s="38" t="s">
        <v>57</v>
      </c>
      <c r="C29" s="39" t="s">
        <v>11</v>
      </c>
      <c r="D29" s="40">
        <v>4</v>
      </c>
      <c r="E29" s="41" t="s">
        <v>58</v>
      </c>
      <c r="F29" s="42"/>
    </row>
    <row r="30" spans="1:6" ht="38.25">
      <c r="A30" s="37" t="s">
        <v>59</v>
      </c>
      <c r="B30" s="38" t="s">
        <v>60</v>
      </c>
      <c r="C30" s="39" t="s">
        <v>11</v>
      </c>
      <c r="D30" s="40">
        <v>1</v>
      </c>
      <c r="E30" s="41" t="s">
        <v>61</v>
      </c>
      <c r="F30" s="42"/>
    </row>
    <row r="31" spans="1:6" ht="25.5">
      <c r="A31" s="37" t="s">
        <v>62</v>
      </c>
      <c r="B31" s="38" t="s">
        <v>63</v>
      </c>
      <c r="C31" s="39" t="s">
        <v>11</v>
      </c>
      <c r="D31" s="40">
        <v>1</v>
      </c>
      <c r="E31" s="41" t="s">
        <v>64</v>
      </c>
      <c r="F31" s="42"/>
    </row>
    <row r="32" spans="1:6" ht="51">
      <c r="A32" s="37" t="s">
        <v>65</v>
      </c>
      <c r="B32" s="38" t="s">
        <v>66</v>
      </c>
      <c r="C32" s="39" t="s">
        <v>67</v>
      </c>
      <c r="D32" s="40">
        <v>1</v>
      </c>
      <c r="E32" s="41" t="s">
        <v>68</v>
      </c>
      <c r="F32" s="42"/>
    </row>
    <row r="33" spans="1:6" ht="25.5">
      <c r="A33" s="37" t="s">
        <v>69</v>
      </c>
      <c r="B33" s="38" t="s">
        <v>70</v>
      </c>
      <c r="C33" s="39" t="s">
        <v>11</v>
      </c>
      <c r="D33" s="40">
        <v>1</v>
      </c>
      <c r="E33" s="41" t="s">
        <v>71</v>
      </c>
      <c r="F33" s="42"/>
    </row>
    <row r="34" spans="1:6" ht="25.5">
      <c r="A34" s="37" t="s">
        <v>72</v>
      </c>
      <c r="B34" s="38" t="s">
        <v>73</v>
      </c>
      <c r="C34" s="39" t="s">
        <v>11</v>
      </c>
      <c r="D34" s="43">
        <v>75</v>
      </c>
      <c r="E34" s="41" t="s">
        <v>74</v>
      </c>
      <c r="F34" s="42"/>
    </row>
    <row r="35" spans="1:6" ht="25.5">
      <c r="A35" s="37" t="s">
        <v>75</v>
      </c>
      <c r="B35" s="38" t="s">
        <v>76</v>
      </c>
      <c r="C35" s="39" t="s">
        <v>11</v>
      </c>
      <c r="D35" s="40">
        <v>80</v>
      </c>
      <c r="E35" s="41" t="s">
        <v>77</v>
      </c>
      <c r="F35" s="42"/>
    </row>
    <row r="36" spans="1:6" ht="25.5">
      <c r="A36" s="37" t="s">
        <v>78</v>
      </c>
      <c r="B36" s="38" t="s">
        <v>79</v>
      </c>
      <c r="C36" s="39" t="s">
        <v>80</v>
      </c>
      <c r="D36" s="43">
        <v>0.3</v>
      </c>
      <c r="E36" s="41" t="s">
        <v>81</v>
      </c>
      <c r="F36" s="42"/>
    </row>
    <row r="37" spans="1:6" ht="25.5">
      <c r="A37" s="37" t="s">
        <v>82</v>
      </c>
      <c r="B37" s="38" t="s">
        <v>83</v>
      </c>
      <c r="C37" s="39" t="s">
        <v>11</v>
      </c>
      <c r="D37" s="40">
        <f>20</f>
        <v>20</v>
      </c>
      <c r="E37" s="41" t="s">
        <v>84</v>
      </c>
      <c r="F37" s="42"/>
    </row>
    <row r="38" spans="1:6" ht="25.5">
      <c r="A38" s="37" t="s">
        <v>85</v>
      </c>
      <c r="B38" s="38" t="s">
        <v>86</v>
      </c>
      <c r="C38" s="39" t="s">
        <v>11</v>
      </c>
      <c r="D38" s="40">
        <v>22</v>
      </c>
      <c r="E38" s="41" t="s">
        <v>87</v>
      </c>
      <c r="F38" s="42"/>
    </row>
    <row r="39" spans="1:6" ht="51">
      <c r="A39" s="37" t="s">
        <v>88</v>
      </c>
      <c r="B39" s="38" t="s">
        <v>89</v>
      </c>
      <c r="C39" s="39" t="s">
        <v>11</v>
      </c>
      <c r="D39" s="43">
        <v>141</v>
      </c>
      <c r="E39" s="41" t="s">
        <v>90</v>
      </c>
      <c r="F39" s="42"/>
    </row>
    <row r="40" spans="1:6" ht="38.25">
      <c r="A40" s="37" t="s">
        <v>91</v>
      </c>
      <c r="B40" s="38" t="s">
        <v>92</v>
      </c>
      <c r="C40" s="39" t="s">
        <v>11</v>
      </c>
      <c r="D40" s="40">
        <v>2</v>
      </c>
      <c r="E40" s="41" t="s">
        <v>93</v>
      </c>
      <c r="F40" s="42"/>
    </row>
    <row r="41" spans="1:6" ht="38.25">
      <c r="A41" s="37" t="s">
        <v>94</v>
      </c>
      <c r="B41" s="38" t="s">
        <v>95</v>
      </c>
      <c r="C41" s="39" t="s">
        <v>80</v>
      </c>
      <c r="D41" s="43">
        <v>9.4</v>
      </c>
      <c r="E41" s="41" t="s">
        <v>96</v>
      </c>
      <c r="F41" s="42"/>
    </row>
    <row r="42" spans="1:6" ht="38.25">
      <c r="A42" s="37" t="s">
        <v>97</v>
      </c>
      <c r="B42" s="38" t="s">
        <v>98</v>
      </c>
      <c r="C42" s="39" t="s">
        <v>80</v>
      </c>
      <c r="D42" s="43">
        <v>6.1</v>
      </c>
      <c r="E42" s="41" t="s">
        <v>96</v>
      </c>
      <c r="F42" s="42"/>
    </row>
    <row r="43" spans="1:6" ht="51">
      <c r="A43" s="37" t="s">
        <v>99</v>
      </c>
      <c r="B43" s="38" t="s">
        <v>100</v>
      </c>
      <c r="C43" s="39" t="s">
        <v>11</v>
      </c>
      <c r="D43" s="40">
        <v>14</v>
      </c>
      <c r="E43" s="41" t="s">
        <v>101</v>
      </c>
      <c r="F43" s="42"/>
    </row>
    <row r="44" spans="1:6" ht="51">
      <c r="A44" s="37" t="s">
        <v>102</v>
      </c>
      <c r="B44" s="38" t="s">
        <v>103</v>
      </c>
      <c r="C44" s="39" t="s">
        <v>11</v>
      </c>
      <c r="D44" s="40">
        <v>16</v>
      </c>
      <c r="E44" s="41" t="s">
        <v>104</v>
      </c>
      <c r="F44" s="42"/>
    </row>
    <row r="45" spans="1:6" ht="38.25">
      <c r="A45" s="37" t="s">
        <v>105</v>
      </c>
      <c r="B45" s="38" t="s">
        <v>106</v>
      </c>
      <c r="C45" s="39" t="s">
        <v>11</v>
      </c>
      <c r="D45" s="40">
        <f>5</f>
        <v>5</v>
      </c>
      <c r="E45" s="41" t="s">
        <v>101</v>
      </c>
      <c r="F45" s="42"/>
    </row>
    <row r="46" spans="1:6" ht="51">
      <c r="A46" s="37" t="s">
        <v>107</v>
      </c>
      <c r="B46" s="38" t="s">
        <v>108</v>
      </c>
      <c r="C46" s="39" t="s">
        <v>80</v>
      </c>
      <c r="D46" s="43">
        <v>0.6</v>
      </c>
      <c r="E46" s="41" t="s">
        <v>109</v>
      </c>
      <c r="F46" s="42"/>
    </row>
    <row r="47" spans="1:6" ht="38.25">
      <c r="A47" s="37" t="s">
        <v>110</v>
      </c>
      <c r="B47" s="38" t="s">
        <v>111</v>
      </c>
      <c r="C47" s="39" t="s">
        <v>11</v>
      </c>
      <c r="D47" s="40">
        <f>21</f>
        <v>21</v>
      </c>
      <c r="E47" s="41" t="s">
        <v>112</v>
      </c>
      <c r="F47" s="42"/>
    </row>
    <row r="48" spans="1:6" ht="25.5">
      <c r="A48" s="37" t="s">
        <v>113</v>
      </c>
      <c r="B48" s="38" t="s">
        <v>114</v>
      </c>
      <c r="C48" s="39" t="s">
        <v>11</v>
      </c>
      <c r="D48" s="40">
        <f>23</f>
        <v>23</v>
      </c>
      <c r="E48" s="41" t="s">
        <v>115</v>
      </c>
      <c r="F48" s="42"/>
    </row>
    <row r="49" spans="1:6" ht="25.5">
      <c r="A49" s="37" t="s">
        <v>116</v>
      </c>
      <c r="B49" s="38" t="s">
        <v>117</v>
      </c>
      <c r="C49" s="39" t="s">
        <v>11</v>
      </c>
      <c r="D49" s="40">
        <v>1</v>
      </c>
      <c r="E49" s="41" t="s">
        <v>118</v>
      </c>
      <c r="F49" s="42"/>
    </row>
    <row r="50" spans="1:6" ht="25.5">
      <c r="A50" s="37" t="s">
        <v>119</v>
      </c>
      <c r="B50" s="38" t="s">
        <v>120</v>
      </c>
      <c r="C50" s="39" t="s">
        <v>11</v>
      </c>
      <c r="D50" s="40">
        <v>1</v>
      </c>
      <c r="E50" s="41" t="s">
        <v>121</v>
      </c>
      <c r="F50" s="42"/>
    </row>
    <row r="51" spans="1:6" ht="25.5">
      <c r="A51" s="37" t="s">
        <v>122</v>
      </c>
      <c r="B51" s="38" t="s">
        <v>123</v>
      </c>
      <c r="C51" s="39" t="s">
        <v>11</v>
      </c>
      <c r="D51" s="43">
        <v>2</v>
      </c>
      <c r="E51" s="41" t="s">
        <v>124</v>
      </c>
      <c r="F51" s="42"/>
    </row>
    <row r="52" spans="1:6" ht="25.5">
      <c r="A52" s="37" t="s">
        <v>125</v>
      </c>
      <c r="B52" s="38" t="s">
        <v>126</v>
      </c>
      <c r="C52" s="39" t="s">
        <v>11</v>
      </c>
      <c r="D52" s="40">
        <f>1</f>
        <v>1</v>
      </c>
      <c r="E52" s="41" t="s">
        <v>127</v>
      </c>
      <c r="F52" s="42"/>
    </row>
    <row r="53" spans="1:6" ht="25.5">
      <c r="A53" s="37" t="s">
        <v>128</v>
      </c>
      <c r="B53" s="38" t="s">
        <v>129</v>
      </c>
      <c r="C53" s="39" t="s">
        <v>80</v>
      </c>
      <c r="D53" s="43">
        <v>0.1</v>
      </c>
      <c r="E53" s="41" t="s">
        <v>130</v>
      </c>
      <c r="F53" s="42"/>
    </row>
    <row r="54" spans="1:6" ht="25.5">
      <c r="A54" s="37" t="s">
        <v>131</v>
      </c>
      <c r="B54" s="38" t="s">
        <v>132</v>
      </c>
      <c r="C54" s="39" t="s">
        <v>11</v>
      </c>
      <c r="D54" s="40">
        <f>32</f>
        <v>32</v>
      </c>
      <c r="E54" s="41" t="s">
        <v>133</v>
      </c>
      <c r="F54" s="42"/>
    </row>
    <row r="55" spans="1:6" ht="25.5">
      <c r="A55" s="37" t="s">
        <v>134</v>
      </c>
      <c r="B55" s="38" t="s">
        <v>135</v>
      </c>
      <c r="C55" s="39" t="s">
        <v>80</v>
      </c>
      <c r="D55" s="43">
        <v>3.5</v>
      </c>
      <c r="E55" s="41" t="s">
        <v>136</v>
      </c>
      <c r="F55" s="42"/>
    </row>
    <row r="56" spans="1:6" ht="38.25">
      <c r="A56" s="37" t="s">
        <v>137</v>
      </c>
      <c r="B56" s="38" t="s">
        <v>138</v>
      </c>
      <c r="C56" s="39" t="s">
        <v>11</v>
      </c>
      <c r="D56" s="40">
        <v>1</v>
      </c>
      <c r="E56" s="41" t="s">
        <v>139</v>
      </c>
      <c r="F56" s="42"/>
    </row>
    <row r="57" spans="1:6" ht="38.25">
      <c r="A57" s="37" t="s">
        <v>140</v>
      </c>
      <c r="B57" s="38" t="s">
        <v>141</v>
      </c>
      <c r="C57" s="39" t="s">
        <v>11</v>
      </c>
      <c r="D57" s="40">
        <v>1</v>
      </c>
      <c r="E57" s="41" t="s">
        <v>142</v>
      </c>
      <c r="F57" s="42"/>
    </row>
    <row r="58" spans="1:6" ht="25.5">
      <c r="A58" s="37" t="s">
        <v>143</v>
      </c>
      <c r="B58" s="38" t="s">
        <v>144</v>
      </c>
      <c r="C58" s="39" t="s">
        <v>145</v>
      </c>
      <c r="D58" s="43">
        <v>0.01</v>
      </c>
      <c r="E58" s="41" t="s">
        <v>146</v>
      </c>
      <c r="F58" s="42"/>
    </row>
    <row r="59" spans="1:6" ht="25.5">
      <c r="A59" s="37" t="s">
        <v>147</v>
      </c>
      <c r="B59" s="38" t="s">
        <v>148</v>
      </c>
      <c r="C59" s="39" t="s">
        <v>11</v>
      </c>
      <c r="D59" s="40">
        <v>1</v>
      </c>
      <c r="E59" s="41" t="s">
        <v>149</v>
      </c>
      <c r="F59" s="42"/>
    </row>
    <row r="60" spans="1:6" ht="25.5">
      <c r="A60" s="37" t="s">
        <v>150</v>
      </c>
      <c r="B60" s="38" t="s">
        <v>151</v>
      </c>
      <c r="C60" s="39" t="s">
        <v>152</v>
      </c>
      <c r="D60" s="43">
        <v>0.1</v>
      </c>
      <c r="E60" s="41" t="s">
        <v>153</v>
      </c>
      <c r="F60" s="42"/>
    </row>
    <row r="61" spans="1:6" ht="25.5">
      <c r="A61" s="37" t="s">
        <v>154</v>
      </c>
      <c r="B61" s="38" t="s">
        <v>155</v>
      </c>
      <c r="C61" s="39" t="s">
        <v>156</v>
      </c>
      <c r="D61" s="40">
        <f>10</f>
        <v>10</v>
      </c>
      <c r="E61" s="41" t="s">
        <v>157</v>
      </c>
      <c r="F61" s="42"/>
    </row>
    <row r="62" spans="1:6" ht="25.5">
      <c r="A62" s="37" t="s">
        <v>158</v>
      </c>
      <c r="B62" s="38" t="s">
        <v>159</v>
      </c>
      <c r="C62" s="39" t="s">
        <v>152</v>
      </c>
      <c r="D62" s="43">
        <v>11.1</v>
      </c>
      <c r="E62" s="41" t="s">
        <v>160</v>
      </c>
      <c r="F62" s="42"/>
    </row>
    <row r="63" spans="1:6" ht="25.5">
      <c r="A63" s="37" t="s">
        <v>161</v>
      </c>
      <c r="B63" s="38" t="s">
        <v>162</v>
      </c>
      <c r="C63" s="39" t="s">
        <v>156</v>
      </c>
      <c r="D63" s="40">
        <v>10</v>
      </c>
      <c r="E63" s="41" t="s">
        <v>163</v>
      </c>
      <c r="F63" s="42"/>
    </row>
    <row r="64" spans="1:6" ht="25.5">
      <c r="A64" s="37" t="s">
        <v>164</v>
      </c>
      <c r="B64" s="38" t="s">
        <v>165</v>
      </c>
      <c r="C64" s="39" t="s">
        <v>156</v>
      </c>
      <c r="D64" s="40">
        <v>1100</v>
      </c>
      <c r="E64" s="41" t="s">
        <v>166</v>
      </c>
      <c r="F64" s="42"/>
    </row>
    <row r="65" spans="1:6" ht="25.5">
      <c r="A65" s="37" t="s">
        <v>167</v>
      </c>
      <c r="B65" s="38" t="s">
        <v>168</v>
      </c>
      <c r="C65" s="39" t="s">
        <v>152</v>
      </c>
      <c r="D65" s="43">
        <v>17.66</v>
      </c>
      <c r="E65" s="41" t="s">
        <v>169</v>
      </c>
      <c r="F65" s="42"/>
    </row>
    <row r="66" spans="1:6" ht="25.5">
      <c r="A66" s="37" t="s">
        <v>170</v>
      </c>
      <c r="B66" s="38" t="s">
        <v>171</v>
      </c>
      <c r="C66" s="39" t="s">
        <v>172</v>
      </c>
      <c r="D66" s="43">
        <v>0.11</v>
      </c>
      <c r="E66" s="41" t="s">
        <v>173</v>
      </c>
      <c r="F66" s="42"/>
    </row>
    <row r="67" spans="1:6" ht="102">
      <c r="A67" s="37" t="s">
        <v>174</v>
      </c>
      <c r="B67" s="38" t="s">
        <v>175</v>
      </c>
      <c r="C67" s="39" t="s">
        <v>172</v>
      </c>
      <c r="D67" s="43">
        <v>2.0710000000000002</v>
      </c>
      <c r="E67" s="41" t="s">
        <v>176</v>
      </c>
      <c r="F67" s="42"/>
    </row>
    <row r="68" spans="1:6" ht="102">
      <c r="A68" s="37" t="s">
        <v>177</v>
      </c>
      <c r="B68" s="38" t="s">
        <v>178</v>
      </c>
      <c r="C68" s="39" t="s">
        <v>172</v>
      </c>
      <c r="D68" s="43">
        <v>0.92800000000000005</v>
      </c>
      <c r="E68" s="41" t="s">
        <v>179</v>
      </c>
      <c r="F68" s="42"/>
    </row>
    <row r="69" spans="1:6" ht="114.75">
      <c r="A69" s="37" t="s">
        <v>180</v>
      </c>
      <c r="B69" s="38" t="s">
        <v>181</v>
      </c>
      <c r="C69" s="39" t="s">
        <v>172</v>
      </c>
      <c r="D69" s="43">
        <v>0.32</v>
      </c>
      <c r="E69" s="41" t="s">
        <v>182</v>
      </c>
      <c r="F69" s="42"/>
    </row>
    <row r="70" spans="1:6" ht="25.5">
      <c r="A70" s="37" t="s">
        <v>183</v>
      </c>
      <c r="B70" s="38" t="s">
        <v>184</v>
      </c>
      <c r="C70" s="39" t="s">
        <v>11</v>
      </c>
      <c r="D70" s="40">
        <v>20</v>
      </c>
      <c r="E70" s="41" t="s">
        <v>185</v>
      </c>
      <c r="F70" s="42"/>
    </row>
    <row r="71" spans="1:6" ht="25.5">
      <c r="A71" s="37" t="s">
        <v>186</v>
      </c>
      <c r="B71" s="38" t="s">
        <v>187</v>
      </c>
      <c r="C71" s="39" t="s">
        <v>80</v>
      </c>
      <c r="D71" s="43">
        <v>2.2000000000000002</v>
      </c>
      <c r="E71" s="41" t="s">
        <v>188</v>
      </c>
      <c r="F71" s="42"/>
    </row>
    <row r="72" spans="1:6" ht="38.25">
      <c r="A72" s="37" t="s">
        <v>189</v>
      </c>
      <c r="B72" s="38" t="s">
        <v>190</v>
      </c>
      <c r="C72" s="39" t="s">
        <v>152</v>
      </c>
      <c r="D72" s="43">
        <v>0.63</v>
      </c>
      <c r="E72" s="41" t="s">
        <v>191</v>
      </c>
      <c r="F72" s="42"/>
    </row>
    <row r="73" spans="1:6" ht="25.5">
      <c r="A73" s="37" t="s">
        <v>192</v>
      </c>
      <c r="B73" s="38" t="s">
        <v>193</v>
      </c>
      <c r="C73" s="39" t="s">
        <v>194</v>
      </c>
      <c r="D73" s="43">
        <v>1.2</v>
      </c>
      <c r="E73" s="41" t="s">
        <v>195</v>
      </c>
      <c r="F73" s="42"/>
    </row>
    <row r="74" spans="1:6" ht="25.5">
      <c r="A74" s="37" t="s">
        <v>196</v>
      </c>
      <c r="B74" s="38" t="s">
        <v>197</v>
      </c>
      <c r="C74" s="39" t="s">
        <v>194</v>
      </c>
      <c r="D74" s="43">
        <v>5.0999999999999996</v>
      </c>
      <c r="E74" s="41" t="s">
        <v>198</v>
      </c>
      <c r="F74" s="42"/>
    </row>
    <row r="75" spans="1:6" ht="25.5">
      <c r="A75" s="37" t="s">
        <v>199</v>
      </c>
      <c r="B75" s="38" t="s">
        <v>200</v>
      </c>
      <c r="C75" s="39" t="s">
        <v>145</v>
      </c>
      <c r="D75" s="43">
        <v>0.2</v>
      </c>
      <c r="E75" s="41" t="s">
        <v>201</v>
      </c>
      <c r="F75" s="42"/>
    </row>
    <row r="76" spans="1:6" ht="38.25">
      <c r="A76" s="37" t="s">
        <v>202</v>
      </c>
      <c r="B76" s="38" t="s">
        <v>203</v>
      </c>
      <c r="C76" s="39" t="s">
        <v>152</v>
      </c>
      <c r="D76" s="43">
        <v>16</v>
      </c>
      <c r="E76" s="41" t="s">
        <v>204</v>
      </c>
      <c r="F76" s="42"/>
    </row>
    <row r="77" spans="1:6" ht="38.25">
      <c r="A77" s="37" t="s">
        <v>205</v>
      </c>
      <c r="B77" s="38" t="s">
        <v>206</v>
      </c>
      <c r="C77" s="39" t="s">
        <v>156</v>
      </c>
      <c r="D77" s="40">
        <f>1600</f>
        <v>1600</v>
      </c>
      <c r="E77" s="41" t="s">
        <v>207</v>
      </c>
      <c r="F77" s="42"/>
    </row>
    <row r="78" spans="1:6" ht="25.5">
      <c r="A78" s="37" t="s">
        <v>208</v>
      </c>
      <c r="B78" s="38" t="s">
        <v>209</v>
      </c>
      <c r="C78" s="39" t="s">
        <v>145</v>
      </c>
      <c r="D78" s="43">
        <v>50</v>
      </c>
      <c r="E78" s="41" t="s">
        <v>210</v>
      </c>
      <c r="F78" s="42"/>
    </row>
    <row r="79" spans="1:6" ht="51">
      <c r="A79" s="37" t="s">
        <v>211</v>
      </c>
      <c r="B79" s="38" t="s">
        <v>212</v>
      </c>
      <c r="C79" s="39" t="s">
        <v>152</v>
      </c>
      <c r="D79" s="43">
        <v>16</v>
      </c>
      <c r="E79" s="41" t="s">
        <v>213</v>
      </c>
      <c r="F79" s="42"/>
    </row>
    <row r="80" spans="1:6" ht="25.5">
      <c r="A80" s="37" t="s">
        <v>214</v>
      </c>
      <c r="B80" s="38" t="s">
        <v>215</v>
      </c>
      <c r="C80" s="39" t="s">
        <v>216</v>
      </c>
      <c r="D80" s="43">
        <v>4.7200000000000002E-3</v>
      </c>
      <c r="E80" s="41" t="s">
        <v>217</v>
      </c>
      <c r="F80" s="42"/>
    </row>
    <row r="81" spans="1:6" ht="25.5">
      <c r="A81" s="37" t="s">
        <v>218</v>
      </c>
      <c r="B81" s="38" t="s">
        <v>219</v>
      </c>
      <c r="C81" s="39" t="s">
        <v>145</v>
      </c>
      <c r="D81" s="43">
        <v>33</v>
      </c>
      <c r="E81" s="41" t="s">
        <v>220</v>
      </c>
      <c r="F81" s="42"/>
    </row>
    <row r="82" spans="1:6" ht="25.5">
      <c r="A82" s="37" t="s">
        <v>221</v>
      </c>
      <c r="B82" s="38" t="s">
        <v>222</v>
      </c>
      <c r="C82" s="39" t="s">
        <v>223</v>
      </c>
      <c r="D82" s="43">
        <v>0.01</v>
      </c>
      <c r="E82" s="41" t="s">
        <v>224</v>
      </c>
      <c r="F82" s="42"/>
    </row>
    <row r="83" spans="1:6" ht="38.25">
      <c r="A83" s="37" t="s">
        <v>225</v>
      </c>
      <c r="B83" s="38" t="s">
        <v>226</v>
      </c>
      <c r="C83" s="39" t="s">
        <v>145</v>
      </c>
      <c r="D83" s="43">
        <v>0.48</v>
      </c>
      <c r="E83" s="41" t="s">
        <v>227</v>
      </c>
      <c r="F83" s="42"/>
    </row>
    <row r="84" spans="1:6" ht="38.25">
      <c r="A84" s="37" t="s">
        <v>228</v>
      </c>
      <c r="B84" s="38" t="s">
        <v>229</v>
      </c>
      <c r="C84" s="39" t="s">
        <v>230</v>
      </c>
      <c r="D84" s="40">
        <f>0.03</f>
        <v>0.03</v>
      </c>
      <c r="E84" s="41" t="s">
        <v>231</v>
      </c>
      <c r="F84" s="42"/>
    </row>
    <row r="85" spans="1:6" ht="89.25">
      <c r="A85" s="37" t="s">
        <v>232</v>
      </c>
      <c r="B85" s="38" t="s">
        <v>233</v>
      </c>
      <c r="C85" s="39" t="s">
        <v>11</v>
      </c>
      <c r="D85" s="40">
        <v>3</v>
      </c>
      <c r="E85" s="41" t="s">
        <v>234</v>
      </c>
      <c r="F85" s="42"/>
    </row>
    <row r="86" spans="1:6" ht="38.25">
      <c r="A86" s="37" t="s">
        <v>235</v>
      </c>
      <c r="B86" s="38" t="s">
        <v>236</v>
      </c>
      <c r="C86" s="39" t="s">
        <v>11</v>
      </c>
      <c r="D86" s="40">
        <v>2</v>
      </c>
      <c r="E86" s="41" t="s">
        <v>237</v>
      </c>
      <c r="F86" s="42"/>
    </row>
    <row r="87" spans="1:6" ht="25.5">
      <c r="A87" s="37" t="s">
        <v>238</v>
      </c>
      <c r="B87" s="38" t="s">
        <v>239</v>
      </c>
      <c r="C87" s="39" t="s">
        <v>11</v>
      </c>
      <c r="D87" s="40">
        <v>2</v>
      </c>
      <c r="E87" s="41" t="s">
        <v>240</v>
      </c>
      <c r="F87" s="42"/>
    </row>
    <row r="88" spans="1:6" ht="25.5">
      <c r="A88" s="37" t="s">
        <v>241</v>
      </c>
      <c r="B88" s="38" t="s">
        <v>242</v>
      </c>
      <c r="C88" s="39" t="s">
        <v>11</v>
      </c>
      <c r="D88" s="40">
        <v>2</v>
      </c>
      <c r="E88" s="41" t="s">
        <v>185</v>
      </c>
      <c r="F88" s="42"/>
    </row>
    <row r="89" spans="1:6" ht="25.5">
      <c r="A89" s="37" t="s">
        <v>243</v>
      </c>
      <c r="B89" s="38" t="s">
        <v>244</v>
      </c>
      <c r="C89" s="39" t="s">
        <v>11</v>
      </c>
      <c r="D89" s="40">
        <v>2</v>
      </c>
      <c r="E89" s="41" t="s">
        <v>245</v>
      </c>
      <c r="F89" s="42"/>
    </row>
    <row r="90" spans="1:6" ht="25.5">
      <c r="A90" s="37" t="s">
        <v>246</v>
      </c>
      <c r="B90" s="38" t="s">
        <v>247</v>
      </c>
      <c r="C90" s="39" t="s">
        <v>248</v>
      </c>
      <c r="D90" s="43">
        <v>0.05</v>
      </c>
      <c r="E90" s="41" t="s">
        <v>249</v>
      </c>
      <c r="F90" s="42"/>
    </row>
    <row r="91" spans="1:6" ht="25.5">
      <c r="A91" s="37" t="s">
        <v>250</v>
      </c>
      <c r="B91" s="38" t="s">
        <v>251</v>
      </c>
      <c r="C91" s="39" t="s">
        <v>194</v>
      </c>
      <c r="D91" s="43">
        <v>5</v>
      </c>
      <c r="E91" s="41" t="s">
        <v>252</v>
      </c>
      <c r="F91" s="42"/>
    </row>
    <row r="92" spans="1:6" ht="25.5">
      <c r="A92" s="37" t="s">
        <v>253</v>
      </c>
      <c r="B92" s="38" t="s">
        <v>254</v>
      </c>
      <c r="C92" s="39" t="s">
        <v>11</v>
      </c>
      <c r="D92" s="40">
        <v>4</v>
      </c>
      <c r="E92" s="41" t="s">
        <v>255</v>
      </c>
      <c r="F92" s="42"/>
    </row>
    <row r="93" spans="1:6" ht="25.5">
      <c r="A93" s="37" t="s">
        <v>256</v>
      </c>
      <c r="B93" s="38" t="s">
        <v>257</v>
      </c>
      <c r="C93" s="39" t="s">
        <v>145</v>
      </c>
      <c r="D93" s="43">
        <v>3</v>
      </c>
      <c r="E93" s="41" t="s">
        <v>258</v>
      </c>
      <c r="F93" s="42"/>
    </row>
    <row r="94" spans="1:6" ht="25.5">
      <c r="A94" s="37" t="s">
        <v>259</v>
      </c>
      <c r="B94" s="38" t="s">
        <v>260</v>
      </c>
      <c r="C94" s="39" t="s">
        <v>216</v>
      </c>
      <c r="D94" s="43">
        <v>1.44E-2</v>
      </c>
      <c r="E94" s="41" t="s">
        <v>261</v>
      </c>
      <c r="F94" s="42"/>
    </row>
    <row r="95" spans="1:6" ht="25.5">
      <c r="A95" s="37" t="s">
        <v>262</v>
      </c>
      <c r="B95" s="38" t="s">
        <v>263</v>
      </c>
      <c r="C95" s="39" t="s">
        <v>145</v>
      </c>
      <c r="D95" s="43">
        <v>0.01</v>
      </c>
      <c r="E95" s="41" t="s">
        <v>264</v>
      </c>
      <c r="F95" s="42"/>
    </row>
    <row r="96" spans="1:6" ht="25.5">
      <c r="A96" s="37" t="s">
        <v>265</v>
      </c>
      <c r="B96" s="38" t="s">
        <v>266</v>
      </c>
      <c r="C96" s="39" t="s">
        <v>145</v>
      </c>
      <c r="D96" s="43">
        <v>0.01</v>
      </c>
      <c r="E96" s="41" t="s">
        <v>267</v>
      </c>
      <c r="F96" s="42"/>
    </row>
    <row r="97" spans="1:6" ht="22.5" customHeight="1">
      <c r="A97" s="35" t="s">
        <v>268</v>
      </c>
      <c r="B97" s="44"/>
      <c r="C97" s="45"/>
      <c r="D97" s="46"/>
      <c r="E97" s="47"/>
      <c r="F97" s="48"/>
    </row>
    <row r="98" spans="1:6" ht="38.25">
      <c r="A98" s="37" t="s">
        <v>269</v>
      </c>
      <c r="B98" s="38" t="s">
        <v>270</v>
      </c>
      <c r="C98" s="39" t="s">
        <v>271</v>
      </c>
      <c r="D98" s="40">
        <v>2</v>
      </c>
      <c r="E98" s="41" t="s">
        <v>272</v>
      </c>
      <c r="F98" s="42"/>
    </row>
    <row r="99" spans="1:6" ht="22.5" customHeight="1">
      <c r="A99" s="35" t="s">
        <v>273</v>
      </c>
      <c r="B99" s="36"/>
      <c r="C99" s="36"/>
      <c r="D99" s="36"/>
      <c r="E99" s="36"/>
      <c r="F99" s="36"/>
    </row>
    <row r="100" spans="1:6" ht="38.25">
      <c r="A100" s="37" t="s">
        <v>274</v>
      </c>
      <c r="B100" s="38" t="s">
        <v>275</v>
      </c>
      <c r="C100" s="39" t="s">
        <v>276</v>
      </c>
      <c r="D100" s="40">
        <f>0.1</f>
        <v>0.1</v>
      </c>
      <c r="E100" s="41" t="s">
        <v>277</v>
      </c>
      <c r="F100" s="42"/>
    </row>
    <row r="101" spans="1:6" ht="51">
      <c r="A101" s="37" t="s">
        <v>278</v>
      </c>
      <c r="B101" s="38" t="s">
        <v>279</v>
      </c>
      <c r="C101" s="39" t="s">
        <v>276</v>
      </c>
      <c r="D101" s="40">
        <v>0.1</v>
      </c>
      <c r="E101" s="41" t="s">
        <v>280</v>
      </c>
      <c r="F101" s="42"/>
    </row>
    <row r="103" spans="1:6" ht="8.25" customHeight="1"/>
    <row r="104" spans="1:6" hidden="1"/>
    <row r="105" spans="1:6" hidden="1"/>
    <row r="106" spans="1:6" hidden="1"/>
    <row r="107" spans="1:6" hidden="1"/>
    <row r="108" spans="1:6" ht="27.95" customHeight="1">
      <c r="A108" s="49" t="s">
        <v>289</v>
      </c>
      <c r="B108" s="50"/>
      <c r="C108" s="50"/>
      <c r="D108" s="50"/>
      <c r="E108" s="50"/>
      <c r="F108" s="50"/>
    </row>
    <row r="109" spans="1:6">
      <c r="A109" s="51" t="s">
        <v>282</v>
      </c>
      <c r="B109" s="50"/>
      <c r="C109" s="50"/>
      <c r="D109" s="50"/>
      <c r="E109" s="50"/>
      <c r="F109" s="50"/>
    </row>
    <row r="111" spans="1:6">
      <c r="A111" s="49" t="s">
        <v>283</v>
      </c>
      <c r="B111" s="50"/>
      <c r="C111" s="50"/>
      <c r="D111" s="50"/>
      <c r="E111" s="50"/>
      <c r="F111" s="50"/>
    </row>
    <row r="112" spans="1:6" ht="8.25" customHeight="1"/>
    <row r="113" spans="1:6" hidden="1"/>
    <row r="114" spans="1:6" hidden="1"/>
    <row r="115" spans="1:6" hidden="1"/>
    <row r="116" spans="1:6">
      <c r="A116" s="49" t="s">
        <v>284</v>
      </c>
      <c r="B116" s="32"/>
      <c r="C116" s="52"/>
      <c r="D116" s="53"/>
      <c r="E116" s="54"/>
      <c r="F116" s="55"/>
    </row>
    <row r="117" spans="1:6">
      <c r="A117" s="51" t="s">
        <v>282</v>
      </c>
      <c r="B117" s="50"/>
      <c r="C117" s="50"/>
      <c r="D117" s="50"/>
      <c r="E117" s="50"/>
      <c r="F117" s="50"/>
    </row>
    <row r="119" spans="1:6">
      <c r="A119" s="49" t="s">
        <v>283</v>
      </c>
      <c r="B119" s="50"/>
      <c r="C119" s="50"/>
      <c r="D119" s="50"/>
      <c r="E119" s="50"/>
      <c r="F119" s="50"/>
    </row>
    <row r="120" spans="1:6" ht="27.95" customHeight="1">
      <c r="A120" s="49" t="s">
        <v>285</v>
      </c>
      <c r="B120" s="32"/>
      <c r="C120" s="52"/>
      <c r="D120" s="53"/>
      <c r="E120" s="54"/>
      <c r="F120" s="55"/>
    </row>
    <row r="121" spans="1:6">
      <c r="A121" s="51" t="s">
        <v>282</v>
      </c>
      <c r="B121" s="50"/>
      <c r="C121" s="50"/>
      <c r="D121" s="50"/>
      <c r="E121" s="50"/>
      <c r="F121" s="50"/>
    </row>
    <row r="123" spans="1:6">
      <c r="A123" s="49" t="s">
        <v>286</v>
      </c>
      <c r="B123" s="50"/>
      <c r="C123" s="50"/>
      <c r="D123" s="50"/>
      <c r="E123" s="50"/>
      <c r="F123" s="50"/>
    </row>
    <row r="124" spans="1:6">
      <c r="A124" s="51" t="s">
        <v>282</v>
      </c>
      <c r="B124" s="50"/>
      <c r="C124" s="50"/>
      <c r="D124" s="50"/>
      <c r="E124" s="50"/>
      <c r="F124" s="50"/>
    </row>
  </sheetData>
  <mergeCells count="14">
    <mergeCell ref="A120:F120"/>
    <mergeCell ref="A121:F121"/>
    <mergeCell ref="A123:F123"/>
    <mergeCell ref="A124:F124"/>
    <mergeCell ref="A7:F9"/>
    <mergeCell ref="A116:F116"/>
    <mergeCell ref="A117:F117"/>
    <mergeCell ref="A119:F119"/>
    <mergeCell ref="A12:F12"/>
    <mergeCell ref="A97:F97"/>
    <mergeCell ref="A99:F99"/>
    <mergeCell ref="A108:F108"/>
    <mergeCell ref="A109:F109"/>
    <mergeCell ref="A111:F111"/>
  </mergeCells>
  <pageMargins left="0.39370078740157483" right="0.31496062992125984" top="0.39370078740157483" bottom="0.47244094488188981" header="0.1968503937007874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 объемов работ 6 граф</vt:lpstr>
      <vt:lpstr>'Ведомость объемов работ 6 граф'!Заголовки_для_печати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Vektor</dc:creator>
  <cp:lastModifiedBy>Vektor</cp:lastModifiedBy>
  <cp:lastPrinted>2003-04-03T11:25:41Z</cp:lastPrinted>
  <dcterms:created xsi:type="dcterms:W3CDTF">2002-02-11T05:58:42Z</dcterms:created>
  <dcterms:modified xsi:type="dcterms:W3CDTF">2022-08-25T06:37:32Z</dcterms:modified>
</cp:coreProperties>
</file>