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80" windowHeight="10350" activeTab="0"/>
  </bookViews>
  <sheets>
    <sheet name="Лист1" sheetId="1" r:id="rId1"/>
  </sheets>
  <definedNames>
    <definedName name="_GoBack" localSheetId="0">'Лист1'!$B$86</definedName>
  </definedNames>
  <calcPr fullCalcOnLoad="1"/>
</workbook>
</file>

<file path=xl/sharedStrings.xml><?xml version="1.0" encoding="utf-8"?>
<sst xmlns="http://schemas.openxmlformats.org/spreadsheetml/2006/main" count="133" uniqueCount="63">
  <si>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</si>
  <si>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</si>
  <si>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</si>
  <si>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</si>
  <si>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</si>
  <si>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</si>
  <si>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</si>
  <si>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</si>
  <si>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</si>
  <si>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</si>
  <si>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</si>
  <si>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</si>
  <si>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</si>
  <si>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</si>
  <si>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</si>
  <si>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</si>
  <si>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</si>
  <si>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</si>
  <si>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</si>
  <si>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</si>
  <si>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</si>
  <si>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</si>
  <si>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</si>
  <si>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</si>
  <si>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Расчет начальной (максимальной) цены договора</t>
  </si>
  <si>
    <t>шт.</t>
  </si>
  <si>
    <t>упак.</t>
  </si>
  <si>
    <t>Бумага туалетная</t>
  </si>
  <si>
    <t xml:space="preserve">Бумага туалетная на втулке </t>
  </si>
  <si>
    <t>Губка для посуды</t>
  </si>
  <si>
    <t>Губка для посуды металлическая</t>
  </si>
  <si>
    <t xml:space="preserve">Мешки для мусора </t>
  </si>
  <si>
    <t>Мешки для мусора</t>
  </si>
  <si>
    <t>Мыло туалетное</t>
  </si>
  <si>
    <t>Мыло хозяйственное</t>
  </si>
  <si>
    <t>Освежитель воздуха</t>
  </si>
  <si>
    <t xml:space="preserve">Отбеливатель </t>
  </si>
  <si>
    <t xml:space="preserve">Пакет фасовочный  </t>
  </si>
  <si>
    <t xml:space="preserve">Перчатки </t>
  </si>
  <si>
    <t>Полотенце бумажное</t>
  </si>
  <si>
    <t>Полотно вафельное</t>
  </si>
  <si>
    <t>Полотно нетканное</t>
  </si>
  <si>
    <t>Порошок стиральный</t>
  </si>
  <si>
    <t>Порошок стиральный (автомат)</t>
  </si>
  <si>
    <t>Салфетки бумажные</t>
  </si>
  <si>
    <t>Салфетка</t>
  </si>
  <si>
    <t xml:space="preserve">Сода кальцинированная </t>
  </si>
  <si>
    <t>Средство для мытья посуды «Фери» или эквивалент</t>
  </si>
  <si>
    <t>Средство для стекол и зеркал</t>
  </si>
  <si>
    <t>Средство для мытья пола</t>
  </si>
  <si>
    <t>Чистящее средство "Пемолюкс" или эквивалент</t>
  </si>
  <si>
    <t xml:space="preserve">Чистящее средство </t>
  </si>
  <si>
    <t>Универсальное моющее средство «Мистер Пропер» или эквивалент</t>
  </si>
  <si>
    <t>Поставка хозтоваров</t>
  </si>
  <si>
    <t>Белизна или эквивалент</t>
  </si>
  <si>
    <t>Мыло-крем жидкое</t>
  </si>
  <si>
    <t>Перчатки резиновые</t>
  </si>
  <si>
    <t xml:space="preserve">Универсальное моющее средство </t>
  </si>
  <si>
    <t>пар</t>
  </si>
  <si>
    <t>пачка</t>
  </si>
  <si>
    <t>рулон</t>
  </si>
  <si>
    <t>м</t>
  </si>
  <si>
    <t>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</si>
</sst>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33" borderId="0" xfId="0" applyFont="1" applyFill="1" applyAlignment="1">
      <alignment horizontal="left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top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justify" wrapText="1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3" fillId="0" borderId="0" xfId="42" applyAlignment="1" applyProtection="1">
      <alignment horizontal="left"/>
      <protection/>
    </xf>
    <xf numFmtId="0" fontId="56" fillId="0" borderId="0" xfId="0" applyFont="1" applyFill="1" applyAlignment="1">
      <alignment horizontal="left"/>
    </xf>
    <xf numFmtId="0" fontId="49" fillId="0" borderId="12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/>
    </xf>
    <xf numFmtId="0" fontId="49" fillId="0" borderId="12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/>
    </xf>
    <xf numFmtId="0" fontId="49" fillId="0" borderId="22" xfId="0" applyFont="1" applyBorder="1" applyAlignment="1">
      <alignment horizontal="left" vertical="top"/>
    </xf>
    <xf numFmtId="0" fontId="49" fillId="0" borderId="0" xfId="0" applyFont="1" applyAlignment="1">
      <alignment horizontal="right" wrapText="1"/>
    </xf>
    <xf numFmtId="0" fontId="49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1" max="1" width="3.421875" style="9" customWidth="1"/>
    <col min="2" max="2" width="31.140625" style="9" customWidth="1"/>
    <col min="3" max="3" width="12.421875" style="9" customWidth="1"/>
    <col min="4" max="4" width="12.28125" style="9" customWidth="1"/>
    <col min="5" max="5" width="14.421875" style="9" customWidth="1"/>
    <col min="6" max="6" width="15.8515625" style="9" customWidth="1"/>
    <col min="7" max="7" width="16.421875" style="12" customWidth="1"/>
    <col min="8" max="8" width="12.421875" style="9" customWidth="1"/>
    <col min="9" max="9" width="26.421875" style="9" customWidth="1"/>
    <col min="10" max="10" width="11.140625" style="9" customWidth="1"/>
    <col min="11" max="11" width="22.7109375" style="9" customWidth="1"/>
    <col min="12" max="12" width="28.57421875" style="9" customWidth="1"/>
    <col min="13" max="13" width="22.28125" style="9" customWidth="1"/>
    <col min="14" max="16384" width="9.140625" style="9" customWidth="1"/>
  </cols>
  <sheetData>
    <row r="1" spans="1:12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4"/>
    </row>
    <row r="2" spans="1:12" ht="1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</row>
    <row r="3" spans="1:12" ht="25.5" customHeight="1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"/>
    </row>
    <row r="4" spans="1:12" s="13" customFormat="1" ht="25.5" customHeight="1">
      <c r="A4" s="56" t="s">
        <v>20</v>
      </c>
      <c r="B4" s="56"/>
      <c r="C4" s="56"/>
      <c r="D4" s="56"/>
      <c r="E4" s="47" t="s">
        <v>53</v>
      </c>
      <c r="F4" s="48"/>
      <c r="G4" s="48"/>
      <c r="H4" s="48"/>
      <c r="I4" s="48"/>
      <c r="J4" s="48"/>
      <c r="K4" s="48"/>
      <c r="L4" s="49"/>
    </row>
    <row r="5" spans="1:12" s="13" customFormat="1" ht="25.5" customHeight="1">
      <c r="A5" s="50" t="s">
        <v>21</v>
      </c>
      <c r="B5" s="50"/>
      <c r="C5" s="50"/>
      <c r="D5" s="50"/>
      <c r="E5" s="51" t="s">
        <v>22</v>
      </c>
      <c r="F5" s="52"/>
      <c r="G5" s="52"/>
      <c r="H5" s="52"/>
      <c r="I5" s="52"/>
      <c r="J5" s="52"/>
      <c r="K5" s="52"/>
      <c r="L5" s="53"/>
    </row>
    <row r="6" spans="1:12" s="13" customFormat="1" ht="25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5"/>
    </row>
    <row r="7" spans="1:12" ht="113.25" customHeight="1" thickBot="1">
      <c r="A7" s="16" t="s">
        <v>7</v>
      </c>
      <c r="B7" s="16" t="s">
        <v>1</v>
      </c>
      <c r="C7" s="16" t="s">
        <v>17</v>
      </c>
      <c r="D7" s="16" t="s">
        <v>16</v>
      </c>
      <c r="E7" s="16" t="s">
        <v>23</v>
      </c>
      <c r="F7" s="16" t="s">
        <v>8</v>
      </c>
      <c r="G7" s="16" t="s">
        <v>18</v>
      </c>
      <c r="H7" s="16" t="s">
        <v>2</v>
      </c>
      <c r="I7" s="16" t="s">
        <v>19</v>
      </c>
      <c r="J7" s="16" t="s">
        <v>3</v>
      </c>
      <c r="K7" s="16" t="s">
        <v>4</v>
      </c>
      <c r="L7" s="16"/>
    </row>
    <row r="8" spans="1:12" s="15" customFormat="1" ht="113.25" customHeight="1" thickBot="1">
      <c r="A8" s="17">
        <v>1</v>
      </c>
      <c r="B8" s="29" t="s">
        <v>54</v>
      </c>
      <c r="C8" s="34" t="s">
        <v>25</v>
      </c>
      <c r="D8" s="38">
        <v>936</v>
      </c>
      <c r="E8" s="16">
        <v>38.67</v>
      </c>
      <c r="F8" s="16">
        <v>37.91</v>
      </c>
      <c r="G8" s="16">
        <v>41.32</v>
      </c>
      <c r="H8" s="18">
        <f aca="true" t="shared" si="0" ref="H8:H43">ROUND(AVERAGE(E8,F8,G8),2)</f>
        <v>39.3</v>
      </c>
      <c r="I8" s="19">
        <f aca="true" t="shared" si="1" ref="I8:I43">ROUND(STDEV(E8:G8),2)</f>
        <v>1.79</v>
      </c>
      <c r="J8" s="20">
        <f aca="true" t="shared" si="2" ref="J8:J43">ROUND(I8/H8*100,2)</f>
        <v>4.55</v>
      </c>
      <c r="K8" s="20" t="s">
        <v>15</v>
      </c>
      <c r="L8" s="19">
        <f aca="true" t="shared" si="3" ref="L8:L43">ROUND(H8*D8,2)</f>
        <v>36784.8</v>
      </c>
    </row>
    <row r="9" spans="1:12" s="15" customFormat="1" ht="113.25" customHeight="1" thickBot="1">
      <c r="A9" s="17">
        <v>2</v>
      </c>
      <c r="B9" s="30" t="s">
        <v>27</v>
      </c>
      <c r="C9" s="35" t="s">
        <v>25</v>
      </c>
      <c r="D9" s="39">
        <v>4455</v>
      </c>
      <c r="E9" s="16">
        <v>17.63</v>
      </c>
      <c r="F9" s="16">
        <v>17.46</v>
      </c>
      <c r="G9" s="16">
        <v>18.86</v>
      </c>
      <c r="H9" s="18">
        <f t="shared" si="0"/>
        <v>17.98</v>
      </c>
      <c r="I9" s="19">
        <f t="shared" si="1"/>
        <v>0.76</v>
      </c>
      <c r="J9" s="20">
        <f t="shared" si="2"/>
        <v>4.23</v>
      </c>
      <c r="K9" s="20" t="s">
        <v>15</v>
      </c>
      <c r="L9" s="19">
        <f t="shared" si="3"/>
        <v>80100.9</v>
      </c>
    </row>
    <row r="10" spans="1:12" s="15" customFormat="1" ht="113.25" customHeight="1" thickBot="1">
      <c r="A10" s="17">
        <v>3</v>
      </c>
      <c r="B10" s="30" t="s">
        <v>28</v>
      </c>
      <c r="C10" s="35" t="s">
        <v>25</v>
      </c>
      <c r="D10" s="39">
        <v>80</v>
      </c>
      <c r="E10" s="16">
        <v>67.92</v>
      </c>
      <c r="F10" s="16">
        <v>66.58</v>
      </c>
      <c r="G10" s="16">
        <v>71.91</v>
      </c>
      <c r="H10" s="18">
        <f t="shared" si="0"/>
        <v>68.8</v>
      </c>
      <c r="I10" s="19">
        <f t="shared" si="1"/>
        <v>2.77</v>
      </c>
      <c r="J10" s="20">
        <f t="shared" si="2"/>
        <v>4.03</v>
      </c>
      <c r="K10" s="20" t="s">
        <v>15</v>
      </c>
      <c r="L10" s="19">
        <f t="shared" si="3"/>
        <v>5504</v>
      </c>
    </row>
    <row r="11" spans="1:12" s="15" customFormat="1" ht="113.25" customHeight="1" thickBot="1">
      <c r="A11" s="17">
        <v>4</v>
      </c>
      <c r="B11" s="30" t="s">
        <v>29</v>
      </c>
      <c r="C11" s="35" t="s">
        <v>26</v>
      </c>
      <c r="D11" s="39">
        <v>71</v>
      </c>
      <c r="E11" s="16">
        <v>51.45</v>
      </c>
      <c r="F11" s="16">
        <v>49</v>
      </c>
      <c r="G11" s="16">
        <v>51.94</v>
      </c>
      <c r="H11" s="18">
        <f t="shared" si="0"/>
        <v>50.8</v>
      </c>
      <c r="I11" s="19">
        <f t="shared" si="1"/>
        <v>1.58</v>
      </c>
      <c r="J11" s="20">
        <f t="shared" si="2"/>
        <v>3.11</v>
      </c>
      <c r="K11" s="20" t="s">
        <v>15</v>
      </c>
      <c r="L11" s="19">
        <f t="shared" si="3"/>
        <v>3606.8</v>
      </c>
    </row>
    <row r="12" spans="1:12" s="15" customFormat="1" ht="113.25" customHeight="1" thickBot="1">
      <c r="A12" s="17">
        <v>5</v>
      </c>
      <c r="B12" s="30" t="s">
        <v>30</v>
      </c>
      <c r="C12" s="35" t="s">
        <v>25</v>
      </c>
      <c r="D12" s="39">
        <v>15</v>
      </c>
      <c r="E12" s="16">
        <v>60.66</v>
      </c>
      <c r="F12" s="16">
        <v>60.06</v>
      </c>
      <c r="G12" s="16">
        <v>65.47</v>
      </c>
      <c r="H12" s="18">
        <f t="shared" si="0"/>
        <v>62.06</v>
      </c>
      <c r="I12" s="19">
        <f t="shared" si="1"/>
        <v>2.97</v>
      </c>
      <c r="J12" s="20">
        <f t="shared" si="2"/>
        <v>4.79</v>
      </c>
      <c r="K12" s="20" t="s">
        <v>15</v>
      </c>
      <c r="L12" s="19">
        <f t="shared" si="3"/>
        <v>930.9</v>
      </c>
    </row>
    <row r="13" spans="1:12" s="15" customFormat="1" ht="113.25" customHeight="1" thickBot="1">
      <c r="A13" s="17">
        <v>6</v>
      </c>
      <c r="B13" s="30" t="s">
        <v>31</v>
      </c>
      <c r="C13" s="35" t="s">
        <v>26</v>
      </c>
      <c r="D13" s="39">
        <v>209</v>
      </c>
      <c r="E13" s="16">
        <v>280.6</v>
      </c>
      <c r="F13" s="16">
        <v>269.81</v>
      </c>
      <c r="G13" s="16">
        <v>288.7</v>
      </c>
      <c r="H13" s="18">
        <f t="shared" si="0"/>
        <v>279.7</v>
      </c>
      <c r="I13" s="19">
        <f t="shared" si="1"/>
        <v>9.48</v>
      </c>
      <c r="J13" s="20">
        <f t="shared" si="2"/>
        <v>3.39</v>
      </c>
      <c r="K13" s="20" t="s">
        <v>15</v>
      </c>
      <c r="L13" s="19">
        <f t="shared" si="3"/>
        <v>58457.3</v>
      </c>
    </row>
    <row r="14" spans="1:12" s="15" customFormat="1" ht="113.25" customHeight="1" thickBot="1">
      <c r="A14" s="17">
        <v>7</v>
      </c>
      <c r="B14" s="30" t="s">
        <v>31</v>
      </c>
      <c r="C14" s="35" t="s">
        <v>26</v>
      </c>
      <c r="D14" s="39">
        <v>26</v>
      </c>
      <c r="E14" s="16">
        <v>102.07</v>
      </c>
      <c r="F14" s="16">
        <v>98.14</v>
      </c>
      <c r="G14" s="16">
        <v>105.01</v>
      </c>
      <c r="H14" s="18">
        <f t="shared" si="0"/>
        <v>101.74</v>
      </c>
      <c r="I14" s="19">
        <f t="shared" si="1"/>
        <v>3.45</v>
      </c>
      <c r="J14" s="20">
        <f t="shared" si="2"/>
        <v>3.39</v>
      </c>
      <c r="K14" s="20" t="s">
        <v>15</v>
      </c>
      <c r="L14" s="19">
        <f t="shared" si="3"/>
        <v>2645.24</v>
      </c>
    </row>
    <row r="15" spans="1:12" s="15" customFormat="1" ht="113.25" customHeight="1" thickBot="1">
      <c r="A15" s="17">
        <v>8</v>
      </c>
      <c r="B15" s="30" t="s">
        <v>31</v>
      </c>
      <c r="C15" s="35" t="s">
        <v>26</v>
      </c>
      <c r="D15" s="39">
        <v>48</v>
      </c>
      <c r="E15" s="16">
        <v>206.96</v>
      </c>
      <c r="F15" s="16">
        <v>199</v>
      </c>
      <c r="G15" s="16">
        <v>212.93</v>
      </c>
      <c r="H15" s="18">
        <f t="shared" si="0"/>
        <v>206.3</v>
      </c>
      <c r="I15" s="19">
        <f t="shared" si="1"/>
        <v>6.99</v>
      </c>
      <c r="J15" s="20">
        <f t="shared" si="2"/>
        <v>3.39</v>
      </c>
      <c r="K15" s="20" t="s">
        <v>15</v>
      </c>
      <c r="L15" s="19">
        <f t="shared" si="3"/>
        <v>9902.4</v>
      </c>
    </row>
    <row r="16" spans="1:12" s="15" customFormat="1" ht="113.25" customHeight="1" thickBot="1">
      <c r="A16" s="17">
        <v>9</v>
      </c>
      <c r="B16" s="30" t="s">
        <v>32</v>
      </c>
      <c r="C16" s="35" t="s">
        <v>26</v>
      </c>
      <c r="D16" s="39">
        <v>385</v>
      </c>
      <c r="E16" s="16">
        <v>67.83</v>
      </c>
      <c r="F16" s="16">
        <v>67.16</v>
      </c>
      <c r="G16" s="16">
        <v>71.19</v>
      </c>
      <c r="H16" s="18">
        <f t="shared" si="0"/>
        <v>68.73</v>
      </c>
      <c r="I16" s="19">
        <f t="shared" si="1"/>
        <v>2.16</v>
      </c>
      <c r="J16" s="20">
        <f t="shared" si="2"/>
        <v>3.14</v>
      </c>
      <c r="K16" s="20" t="s">
        <v>15</v>
      </c>
      <c r="L16" s="19">
        <f t="shared" si="3"/>
        <v>26461.05</v>
      </c>
    </row>
    <row r="17" spans="1:12" s="15" customFormat="1" ht="113.25" customHeight="1" thickBot="1">
      <c r="A17" s="17">
        <v>10</v>
      </c>
      <c r="B17" s="30" t="s">
        <v>31</v>
      </c>
      <c r="C17" s="35" t="s">
        <v>26</v>
      </c>
      <c r="D17" s="39">
        <v>234</v>
      </c>
      <c r="E17" s="16">
        <v>154.96</v>
      </c>
      <c r="F17" s="16">
        <v>149</v>
      </c>
      <c r="G17" s="16">
        <v>162.41</v>
      </c>
      <c r="H17" s="18">
        <f t="shared" si="0"/>
        <v>155.46</v>
      </c>
      <c r="I17" s="19">
        <f t="shared" si="1"/>
        <v>6.72</v>
      </c>
      <c r="J17" s="20">
        <f t="shared" si="2"/>
        <v>4.32</v>
      </c>
      <c r="K17" s="20" t="s">
        <v>15</v>
      </c>
      <c r="L17" s="19">
        <f t="shared" si="3"/>
        <v>36377.64</v>
      </c>
    </row>
    <row r="18" spans="1:12" s="15" customFormat="1" ht="113.25" customHeight="1" thickBot="1">
      <c r="A18" s="17">
        <v>11</v>
      </c>
      <c r="B18" s="30" t="s">
        <v>33</v>
      </c>
      <c r="C18" s="35" t="s">
        <v>25</v>
      </c>
      <c r="D18" s="39">
        <v>4633</v>
      </c>
      <c r="E18" s="16">
        <v>26.04</v>
      </c>
      <c r="F18" s="16">
        <v>24.8</v>
      </c>
      <c r="G18" s="16">
        <v>26.29</v>
      </c>
      <c r="H18" s="18">
        <f t="shared" si="0"/>
        <v>25.71</v>
      </c>
      <c r="I18" s="19">
        <f t="shared" si="1"/>
        <v>0.8</v>
      </c>
      <c r="J18" s="20">
        <f t="shared" si="2"/>
        <v>3.11</v>
      </c>
      <c r="K18" s="20" t="s">
        <v>15</v>
      </c>
      <c r="L18" s="19">
        <f t="shared" si="3"/>
        <v>119114.43</v>
      </c>
    </row>
    <row r="19" spans="1:12" s="15" customFormat="1" ht="113.25" customHeight="1" thickBot="1">
      <c r="A19" s="17">
        <v>12</v>
      </c>
      <c r="B19" s="30" t="s">
        <v>34</v>
      </c>
      <c r="C19" s="35" t="s">
        <v>25</v>
      </c>
      <c r="D19" s="39">
        <v>1100</v>
      </c>
      <c r="E19" s="16">
        <v>32.56</v>
      </c>
      <c r="F19" s="16">
        <v>31.92</v>
      </c>
      <c r="G19" s="16">
        <v>34.79</v>
      </c>
      <c r="H19" s="18">
        <f t="shared" si="0"/>
        <v>33.09</v>
      </c>
      <c r="I19" s="19">
        <f t="shared" si="1"/>
        <v>1.51</v>
      </c>
      <c r="J19" s="20">
        <f t="shared" si="2"/>
        <v>4.56</v>
      </c>
      <c r="K19" s="20" t="s">
        <v>15</v>
      </c>
      <c r="L19" s="19">
        <f t="shared" si="3"/>
        <v>36399</v>
      </c>
    </row>
    <row r="20" spans="1:12" s="15" customFormat="1" ht="113.25" customHeight="1" thickBot="1">
      <c r="A20" s="17">
        <v>13</v>
      </c>
      <c r="B20" s="30" t="s">
        <v>55</v>
      </c>
      <c r="C20" s="35" t="s">
        <v>25</v>
      </c>
      <c r="D20" s="39">
        <v>144</v>
      </c>
      <c r="E20" s="16">
        <v>601.8</v>
      </c>
      <c r="F20" s="16">
        <v>590</v>
      </c>
      <c r="G20" s="16">
        <v>637.2</v>
      </c>
      <c r="H20" s="18">
        <f t="shared" si="0"/>
        <v>609.67</v>
      </c>
      <c r="I20" s="19">
        <f t="shared" si="1"/>
        <v>24.56</v>
      </c>
      <c r="J20" s="20">
        <f t="shared" si="2"/>
        <v>4.03</v>
      </c>
      <c r="K20" s="20" t="s">
        <v>15</v>
      </c>
      <c r="L20" s="19">
        <f t="shared" si="3"/>
        <v>87792.48</v>
      </c>
    </row>
    <row r="21" spans="1:12" s="15" customFormat="1" ht="113.25" customHeight="1" thickBot="1">
      <c r="A21" s="17">
        <v>14</v>
      </c>
      <c r="B21" s="30" t="s">
        <v>35</v>
      </c>
      <c r="C21" s="35" t="s">
        <v>25</v>
      </c>
      <c r="D21" s="40">
        <v>268</v>
      </c>
      <c r="E21" s="16">
        <v>114.13</v>
      </c>
      <c r="F21" s="16">
        <v>110.81</v>
      </c>
      <c r="G21" s="16">
        <v>119.67</v>
      </c>
      <c r="H21" s="18">
        <f t="shared" si="0"/>
        <v>114.87</v>
      </c>
      <c r="I21" s="19">
        <f t="shared" si="1"/>
        <v>4.48</v>
      </c>
      <c r="J21" s="20">
        <f t="shared" si="2"/>
        <v>3.9</v>
      </c>
      <c r="K21" s="20" t="s">
        <v>15</v>
      </c>
      <c r="L21" s="19">
        <f t="shared" si="3"/>
        <v>30785.16</v>
      </c>
    </row>
    <row r="22" spans="1:12" s="15" customFormat="1" ht="113.25" customHeight="1" thickBot="1">
      <c r="A22" s="17">
        <v>15</v>
      </c>
      <c r="B22" s="30" t="s">
        <v>36</v>
      </c>
      <c r="C22" s="35" t="s">
        <v>25</v>
      </c>
      <c r="D22" s="39">
        <v>15</v>
      </c>
      <c r="E22" s="16">
        <v>102.1</v>
      </c>
      <c r="F22" s="16">
        <v>100.1</v>
      </c>
      <c r="G22" s="16">
        <v>106.11</v>
      </c>
      <c r="H22" s="18">
        <f t="shared" si="0"/>
        <v>102.77</v>
      </c>
      <c r="I22" s="19">
        <f t="shared" si="1"/>
        <v>3.06</v>
      </c>
      <c r="J22" s="20">
        <f t="shared" si="2"/>
        <v>2.98</v>
      </c>
      <c r="K22" s="20" t="s">
        <v>15</v>
      </c>
      <c r="L22" s="19">
        <f t="shared" si="3"/>
        <v>1541.55</v>
      </c>
    </row>
    <row r="23" spans="1:12" s="15" customFormat="1" ht="113.25" customHeight="1" thickBot="1">
      <c r="A23" s="17">
        <v>16</v>
      </c>
      <c r="B23" s="30" t="s">
        <v>37</v>
      </c>
      <c r="C23" s="35" t="s">
        <v>26</v>
      </c>
      <c r="D23" s="39">
        <v>8</v>
      </c>
      <c r="E23" s="16">
        <v>396.93</v>
      </c>
      <c r="F23" s="16">
        <v>393</v>
      </c>
      <c r="G23" s="16">
        <v>424.44</v>
      </c>
      <c r="H23" s="18">
        <f t="shared" si="0"/>
        <v>404.79</v>
      </c>
      <c r="I23" s="19">
        <f t="shared" si="1"/>
        <v>17.13</v>
      </c>
      <c r="J23" s="20">
        <f t="shared" si="2"/>
        <v>4.23</v>
      </c>
      <c r="K23" s="20" t="s">
        <v>15</v>
      </c>
      <c r="L23" s="19">
        <f t="shared" si="3"/>
        <v>3238.32</v>
      </c>
    </row>
    <row r="24" spans="1:12" s="15" customFormat="1" ht="113.25" customHeight="1" thickBot="1">
      <c r="A24" s="17">
        <v>17</v>
      </c>
      <c r="B24" s="31" t="s">
        <v>38</v>
      </c>
      <c r="C24" s="36" t="s">
        <v>58</v>
      </c>
      <c r="D24" s="41">
        <v>5432</v>
      </c>
      <c r="E24" s="16">
        <v>24.37</v>
      </c>
      <c r="F24" s="16">
        <v>23.2</v>
      </c>
      <c r="G24" s="16">
        <v>25.06</v>
      </c>
      <c r="H24" s="18">
        <f t="shared" si="0"/>
        <v>24.21</v>
      </c>
      <c r="I24" s="19">
        <f t="shared" si="1"/>
        <v>0.94</v>
      </c>
      <c r="J24" s="20">
        <f t="shared" si="2"/>
        <v>3.88</v>
      </c>
      <c r="K24" s="20" t="s">
        <v>15</v>
      </c>
      <c r="L24" s="19">
        <f t="shared" si="3"/>
        <v>131508.72</v>
      </c>
    </row>
    <row r="25" spans="1:12" s="15" customFormat="1" ht="113.25" customHeight="1" thickBot="1">
      <c r="A25" s="17">
        <v>18</v>
      </c>
      <c r="B25" s="32" t="s">
        <v>56</v>
      </c>
      <c r="C25" s="37" t="s">
        <v>58</v>
      </c>
      <c r="D25" s="42">
        <v>336</v>
      </c>
      <c r="E25" s="16">
        <v>58.24</v>
      </c>
      <c r="F25" s="16">
        <v>56</v>
      </c>
      <c r="G25" s="16">
        <v>61.04</v>
      </c>
      <c r="H25" s="18">
        <f t="shared" si="0"/>
        <v>58.43</v>
      </c>
      <c r="I25" s="19">
        <f t="shared" si="1"/>
        <v>2.53</v>
      </c>
      <c r="J25" s="20">
        <f t="shared" si="2"/>
        <v>4.33</v>
      </c>
      <c r="K25" s="20" t="s">
        <v>15</v>
      </c>
      <c r="L25" s="19">
        <f t="shared" si="3"/>
        <v>19632.48</v>
      </c>
    </row>
    <row r="26" spans="1:12" s="15" customFormat="1" ht="113.25" customHeight="1" thickBot="1">
      <c r="A26" s="17">
        <v>19</v>
      </c>
      <c r="B26" s="32" t="s">
        <v>56</v>
      </c>
      <c r="C26" s="37" t="s">
        <v>58</v>
      </c>
      <c r="D26" s="42">
        <v>904</v>
      </c>
      <c r="E26" s="16">
        <v>57.12</v>
      </c>
      <c r="F26" s="16">
        <v>56</v>
      </c>
      <c r="G26" s="16">
        <v>59.36</v>
      </c>
      <c r="H26" s="18">
        <f t="shared" si="0"/>
        <v>57.49</v>
      </c>
      <c r="I26" s="19">
        <f t="shared" si="1"/>
        <v>1.71</v>
      </c>
      <c r="J26" s="20">
        <f t="shared" si="2"/>
        <v>2.97</v>
      </c>
      <c r="K26" s="20" t="s">
        <v>15</v>
      </c>
      <c r="L26" s="19">
        <f t="shared" si="3"/>
        <v>51970.96</v>
      </c>
    </row>
    <row r="27" spans="1:12" s="15" customFormat="1" ht="113.25" customHeight="1" thickBot="1">
      <c r="A27" s="17">
        <v>20</v>
      </c>
      <c r="B27" s="32" t="s">
        <v>56</v>
      </c>
      <c r="C27" s="37" t="s">
        <v>58</v>
      </c>
      <c r="D27" s="42">
        <v>659</v>
      </c>
      <c r="E27" s="16">
        <v>72.8</v>
      </c>
      <c r="F27" s="16">
        <v>70</v>
      </c>
      <c r="G27" s="16">
        <v>74.9</v>
      </c>
      <c r="H27" s="18">
        <f t="shared" si="0"/>
        <v>72.57</v>
      </c>
      <c r="I27" s="19">
        <f t="shared" si="1"/>
        <v>2.46</v>
      </c>
      <c r="J27" s="20">
        <f t="shared" si="2"/>
        <v>3.39</v>
      </c>
      <c r="K27" s="20" t="s">
        <v>15</v>
      </c>
      <c r="L27" s="19">
        <f t="shared" si="3"/>
        <v>47823.63</v>
      </c>
    </row>
    <row r="28" spans="1:12" s="15" customFormat="1" ht="113.25" customHeight="1" thickBot="1">
      <c r="A28" s="17">
        <v>21</v>
      </c>
      <c r="B28" s="30" t="s">
        <v>39</v>
      </c>
      <c r="C28" s="35" t="s">
        <v>59</v>
      </c>
      <c r="D28" s="39">
        <v>60</v>
      </c>
      <c r="E28" s="16">
        <v>116.1</v>
      </c>
      <c r="F28" s="16">
        <v>114.95</v>
      </c>
      <c r="G28" s="16">
        <v>125.3</v>
      </c>
      <c r="H28" s="18">
        <f t="shared" si="0"/>
        <v>118.78</v>
      </c>
      <c r="I28" s="19">
        <f t="shared" si="1"/>
        <v>5.67</v>
      </c>
      <c r="J28" s="20">
        <f t="shared" si="2"/>
        <v>4.77</v>
      </c>
      <c r="K28" s="20" t="s">
        <v>15</v>
      </c>
      <c r="L28" s="19">
        <f t="shared" si="3"/>
        <v>7126.8</v>
      </c>
    </row>
    <row r="29" spans="1:12" s="15" customFormat="1" ht="113.25" customHeight="1" thickBot="1">
      <c r="A29" s="17">
        <v>22</v>
      </c>
      <c r="B29" s="30" t="s">
        <v>39</v>
      </c>
      <c r="C29" s="35" t="s">
        <v>60</v>
      </c>
      <c r="D29" s="39">
        <v>30</v>
      </c>
      <c r="E29" s="16">
        <v>54.2</v>
      </c>
      <c r="F29" s="16">
        <v>51.62</v>
      </c>
      <c r="G29" s="16">
        <v>56.27</v>
      </c>
      <c r="H29" s="18">
        <f t="shared" si="0"/>
        <v>54.03</v>
      </c>
      <c r="I29" s="19">
        <f t="shared" si="1"/>
        <v>2.33</v>
      </c>
      <c r="J29" s="20">
        <f t="shared" si="2"/>
        <v>4.31</v>
      </c>
      <c r="K29" s="20" t="s">
        <v>15</v>
      </c>
      <c r="L29" s="19">
        <f t="shared" si="3"/>
        <v>1620.9</v>
      </c>
    </row>
    <row r="30" spans="1:12" s="15" customFormat="1" ht="113.25" customHeight="1" thickBot="1">
      <c r="A30" s="17">
        <v>23</v>
      </c>
      <c r="B30" s="30" t="s">
        <v>40</v>
      </c>
      <c r="C30" s="35" t="s">
        <v>61</v>
      </c>
      <c r="D30" s="39">
        <v>900</v>
      </c>
      <c r="E30" s="16">
        <v>32.66</v>
      </c>
      <c r="F30" s="16">
        <v>33.29</v>
      </c>
      <c r="G30" s="16">
        <v>31.4</v>
      </c>
      <c r="H30" s="18">
        <f t="shared" si="0"/>
        <v>32.45</v>
      </c>
      <c r="I30" s="19">
        <f t="shared" si="1"/>
        <v>0.96</v>
      </c>
      <c r="J30" s="20">
        <f t="shared" si="2"/>
        <v>2.96</v>
      </c>
      <c r="K30" s="20" t="s">
        <v>15</v>
      </c>
      <c r="L30" s="19">
        <f t="shared" si="3"/>
        <v>29205</v>
      </c>
    </row>
    <row r="31" spans="1:12" s="15" customFormat="1" ht="113.25" customHeight="1" thickBot="1">
      <c r="A31" s="17">
        <v>24</v>
      </c>
      <c r="B31" s="30" t="s">
        <v>41</v>
      </c>
      <c r="C31" s="35" t="s">
        <v>61</v>
      </c>
      <c r="D31" s="39">
        <v>2590</v>
      </c>
      <c r="E31" s="16">
        <v>37.78</v>
      </c>
      <c r="F31" s="16">
        <v>39.22</v>
      </c>
      <c r="G31" s="16">
        <v>35.98</v>
      </c>
      <c r="H31" s="18">
        <f t="shared" si="0"/>
        <v>37.66</v>
      </c>
      <c r="I31" s="19">
        <f t="shared" si="1"/>
        <v>1.62</v>
      </c>
      <c r="J31" s="20">
        <f t="shared" si="2"/>
        <v>4.3</v>
      </c>
      <c r="K31" s="20" t="s">
        <v>15</v>
      </c>
      <c r="L31" s="19">
        <f t="shared" si="3"/>
        <v>97539.4</v>
      </c>
    </row>
    <row r="32" spans="1:12" s="15" customFormat="1" ht="113.25" customHeight="1" thickBot="1">
      <c r="A32" s="17">
        <v>25</v>
      </c>
      <c r="B32" s="30" t="s">
        <v>42</v>
      </c>
      <c r="C32" s="35" t="s">
        <v>62</v>
      </c>
      <c r="D32" s="39">
        <v>501</v>
      </c>
      <c r="E32" s="16">
        <v>122.61</v>
      </c>
      <c r="F32" s="16">
        <v>121.4</v>
      </c>
      <c r="G32" s="16">
        <v>128.68</v>
      </c>
      <c r="H32" s="18">
        <f t="shared" si="0"/>
        <v>124.23</v>
      </c>
      <c r="I32" s="19">
        <f t="shared" si="1"/>
        <v>3.9</v>
      </c>
      <c r="J32" s="20">
        <f t="shared" si="2"/>
        <v>3.14</v>
      </c>
      <c r="K32" s="20" t="s">
        <v>15</v>
      </c>
      <c r="L32" s="19">
        <f t="shared" si="3"/>
        <v>62239.23</v>
      </c>
    </row>
    <row r="33" spans="1:12" s="15" customFormat="1" ht="113.25" customHeight="1" thickBot="1">
      <c r="A33" s="17">
        <v>26</v>
      </c>
      <c r="B33" s="30" t="s">
        <v>43</v>
      </c>
      <c r="C33" s="35" t="s">
        <v>62</v>
      </c>
      <c r="D33" s="39">
        <v>255</v>
      </c>
      <c r="E33" s="16">
        <v>183.39</v>
      </c>
      <c r="F33" s="16">
        <v>176.33</v>
      </c>
      <c r="G33" s="16">
        <v>186.91</v>
      </c>
      <c r="H33" s="18">
        <f t="shared" si="0"/>
        <v>182.21</v>
      </c>
      <c r="I33" s="19">
        <f t="shared" si="1"/>
        <v>5.39</v>
      </c>
      <c r="J33" s="20">
        <f t="shared" si="2"/>
        <v>2.96</v>
      </c>
      <c r="K33" s="20" t="s">
        <v>15</v>
      </c>
      <c r="L33" s="19">
        <f t="shared" si="3"/>
        <v>46463.55</v>
      </c>
    </row>
    <row r="34" spans="1:12" s="15" customFormat="1" ht="113.25" customHeight="1" thickBot="1">
      <c r="A34" s="17">
        <v>27</v>
      </c>
      <c r="B34" s="30" t="s">
        <v>44</v>
      </c>
      <c r="C34" s="35" t="s">
        <v>26</v>
      </c>
      <c r="D34" s="39">
        <v>57</v>
      </c>
      <c r="E34" s="16">
        <v>40.04</v>
      </c>
      <c r="F34" s="16">
        <v>39.64</v>
      </c>
      <c r="G34" s="16">
        <v>42.41</v>
      </c>
      <c r="H34" s="18">
        <f t="shared" si="0"/>
        <v>40.7</v>
      </c>
      <c r="I34" s="19">
        <f t="shared" si="1"/>
        <v>1.5</v>
      </c>
      <c r="J34" s="20">
        <f t="shared" si="2"/>
        <v>3.69</v>
      </c>
      <c r="K34" s="20" t="s">
        <v>15</v>
      </c>
      <c r="L34" s="19">
        <f t="shared" si="3"/>
        <v>2319.9</v>
      </c>
    </row>
    <row r="35" spans="1:12" s="15" customFormat="1" ht="113.25" customHeight="1" thickBot="1">
      <c r="A35" s="17">
        <v>28</v>
      </c>
      <c r="B35" s="30" t="s">
        <v>45</v>
      </c>
      <c r="C35" s="35" t="s">
        <v>25</v>
      </c>
      <c r="D35" s="39">
        <v>147</v>
      </c>
      <c r="E35" s="16">
        <v>24.72</v>
      </c>
      <c r="F35" s="16">
        <v>24</v>
      </c>
      <c r="G35" s="16">
        <v>26.16</v>
      </c>
      <c r="H35" s="18">
        <f t="shared" si="0"/>
        <v>24.96</v>
      </c>
      <c r="I35" s="19">
        <f t="shared" si="1"/>
        <v>1.1</v>
      </c>
      <c r="J35" s="20">
        <f t="shared" si="2"/>
        <v>4.41</v>
      </c>
      <c r="K35" s="20" t="s">
        <v>15</v>
      </c>
      <c r="L35" s="19">
        <f t="shared" si="3"/>
        <v>3669.12</v>
      </c>
    </row>
    <row r="36" spans="1:12" s="15" customFormat="1" ht="113.25" customHeight="1" thickBot="1">
      <c r="A36" s="17">
        <v>29</v>
      </c>
      <c r="B36" s="30" t="s">
        <v>46</v>
      </c>
      <c r="C36" s="35" t="s">
        <v>62</v>
      </c>
      <c r="D36" s="39">
        <v>61</v>
      </c>
      <c r="E36" s="16">
        <v>89.76</v>
      </c>
      <c r="F36" s="16">
        <v>87.4</v>
      </c>
      <c r="G36" s="16">
        <v>94.12</v>
      </c>
      <c r="H36" s="18">
        <f t="shared" si="0"/>
        <v>90.43</v>
      </c>
      <c r="I36" s="19">
        <f t="shared" si="1"/>
        <v>3.41</v>
      </c>
      <c r="J36" s="20">
        <f t="shared" si="2"/>
        <v>3.77</v>
      </c>
      <c r="K36" s="20" t="s">
        <v>15</v>
      </c>
      <c r="L36" s="19">
        <f t="shared" si="3"/>
        <v>5516.23</v>
      </c>
    </row>
    <row r="37" spans="1:12" s="15" customFormat="1" ht="113.25" customHeight="1" thickBot="1">
      <c r="A37" s="17">
        <v>30</v>
      </c>
      <c r="B37" s="30" t="s">
        <v>47</v>
      </c>
      <c r="C37" s="35" t="s">
        <v>25</v>
      </c>
      <c r="D37" s="39">
        <v>340</v>
      </c>
      <c r="E37" s="16">
        <v>121.91</v>
      </c>
      <c r="F37" s="16">
        <v>116.1</v>
      </c>
      <c r="G37" s="16">
        <v>123.07</v>
      </c>
      <c r="H37" s="18">
        <f t="shared" si="0"/>
        <v>120.36</v>
      </c>
      <c r="I37" s="19">
        <f t="shared" si="1"/>
        <v>3.73</v>
      </c>
      <c r="J37" s="20">
        <f t="shared" si="2"/>
        <v>3.1</v>
      </c>
      <c r="K37" s="20" t="s">
        <v>15</v>
      </c>
      <c r="L37" s="19">
        <f t="shared" si="3"/>
        <v>40922.4</v>
      </c>
    </row>
    <row r="38" spans="1:12" s="15" customFormat="1" ht="113.25" customHeight="1" thickBot="1">
      <c r="A38" s="17">
        <v>31</v>
      </c>
      <c r="B38" s="30" t="s">
        <v>48</v>
      </c>
      <c r="C38" s="35" t="s">
        <v>25</v>
      </c>
      <c r="D38" s="39">
        <v>214</v>
      </c>
      <c r="E38" s="16">
        <v>98.14</v>
      </c>
      <c r="F38" s="16">
        <v>94.37</v>
      </c>
      <c r="G38" s="16">
        <v>102.86</v>
      </c>
      <c r="H38" s="18">
        <f t="shared" si="0"/>
        <v>98.46</v>
      </c>
      <c r="I38" s="19">
        <f t="shared" si="1"/>
        <v>4.25</v>
      </c>
      <c r="J38" s="20">
        <f t="shared" si="2"/>
        <v>4.32</v>
      </c>
      <c r="K38" s="20" t="s">
        <v>15</v>
      </c>
      <c r="L38" s="19">
        <f t="shared" si="3"/>
        <v>21070.44</v>
      </c>
    </row>
    <row r="39" spans="1:12" s="15" customFormat="1" ht="113.25" customHeight="1" thickBot="1">
      <c r="A39" s="17">
        <v>32</v>
      </c>
      <c r="B39" s="30" t="s">
        <v>49</v>
      </c>
      <c r="C39" s="35" t="s">
        <v>25</v>
      </c>
      <c r="D39" s="39">
        <v>51</v>
      </c>
      <c r="E39" s="16">
        <v>602.17</v>
      </c>
      <c r="F39" s="16">
        <v>579.01</v>
      </c>
      <c r="G39" s="16">
        <v>631.12</v>
      </c>
      <c r="H39" s="18">
        <f t="shared" si="0"/>
        <v>604.1</v>
      </c>
      <c r="I39" s="19">
        <f t="shared" si="1"/>
        <v>26.11</v>
      </c>
      <c r="J39" s="20">
        <f t="shared" si="2"/>
        <v>4.32</v>
      </c>
      <c r="K39" s="20" t="s">
        <v>15</v>
      </c>
      <c r="L39" s="19">
        <f t="shared" si="3"/>
        <v>30809.1</v>
      </c>
    </row>
    <row r="40" spans="1:12" s="15" customFormat="1" ht="113.25" customHeight="1" thickBot="1">
      <c r="A40" s="17">
        <v>33</v>
      </c>
      <c r="B40" s="30" t="s">
        <v>57</v>
      </c>
      <c r="C40" s="35" t="s">
        <v>25</v>
      </c>
      <c r="D40" s="39">
        <v>102</v>
      </c>
      <c r="E40" s="16">
        <v>301.92</v>
      </c>
      <c r="F40" s="16">
        <v>296</v>
      </c>
      <c r="G40" s="16">
        <v>319.68</v>
      </c>
      <c r="H40" s="18">
        <f t="shared" si="0"/>
        <v>305.87</v>
      </c>
      <c r="I40" s="19">
        <f t="shared" si="1"/>
        <v>12.32</v>
      </c>
      <c r="J40" s="20">
        <f t="shared" si="2"/>
        <v>4.03</v>
      </c>
      <c r="K40" s="20" t="s">
        <v>15</v>
      </c>
      <c r="L40" s="19">
        <f t="shared" si="3"/>
        <v>31198.74</v>
      </c>
    </row>
    <row r="41" spans="1:12" s="15" customFormat="1" ht="113.25" customHeight="1" thickBot="1">
      <c r="A41" s="17">
        <v>34</v>
      </c>
      <c r="B41" s="30" t="s">
        <v>50</v>
      </c>
      <c r="C41" s="35" t="s">
        <v>25</v>
      </c>
      <c r="D41" s="39">
        <v>343</v>
      </c>
      <c r="E41" s="16">
        <v>83.9</v>
      </c>
      <c r="F41" s="16">
        <v>79.9</v>
      </c>
      <c r="G41" s="16">
        <v>87.09</v>
      </c>
      <c r="H41" s="18">
        <f t="shared" si="0"/>
        <v>83.63</v>
      </c>
      <c r="I41" s="19">
        <f t="shared" si="1"/>
        <v>3.6</v>
      </c>
      <c r="J41" s="20">
        <f t="shared" si="2"/>
        <v>4.3</v>
      </c>
      <c r="K41" s="20" t="s">
        <v>15</v>
      </c>
      <c r="L41" s="19">
        <f t="shared" si="3"/>
        <v>28685.09</v>
      </c>
    </row>
    <row r="42" spans="1:12" s="15" customFormat="1" ht="113.25" customHeight="1" thickBot="1">
      <c r="A42" s="17">
        <v>35</v>
      </c>
      <c r="B42" s="30" t="s">
        <v>51</v>
      </c>
      <c r="C42" s="35" t="s">
        <v>25</v>
      </c>
      <c r="D42" s="39">
        <v>429</v>
      </c>
      <c r="E42" s="16">
        <v>117.31</v>
      </c>
      <c r="F42" s="16">
        <v>112.8</v>
      </c>
      <c r="G42" s="16">
        <v>120.7</v>
      </c>
      <c r="H42" s="18">
        <f t="shared" si="0"/>
        <v>116.94</v>
      </c>
      <c r="I42" s="19">
        <f t="shared" si="1"/>
        <v>3.96</v>
      </c>
      <c r="J42" s="20">
        <f t="shared" si="2"/>
        <v>3.39</v>
      </c>
      <c r="K42" s="20" t="s">
        <v>15</v>
      </c>
      <c r="L42" s="19">
        <f t="shared" si="3"/>
        <v>50167.26</v>
      </c>
    </row>
    <row r="43" spans="1:12" s="15" customFormat="1" ht="113.25" customHeight="1" thickBot="1">
      <c r="A43" s="17">
        <v>36</v>
      </c>
      <c r="B43" s="33" t="s">
        <v>52</v>
      </c>
      <c r="C43" s="35" t="s">
        <v>25</v>
      </c>
      <c r="D43" s="39">
        <v>20</v>
      </c>
      <c r="E43" s="16">
        <v>250.95</v>
      </c>
      <c r="F43" s="16">
        <v>239</v>
      </c>
      <c r="G43" s="16">
        <v>255.73</v>
      </c>
      <c r="H43" s="18">
        <f t="shared" si="0"/>
        <v>248.56</v>
      </c>
      <c r="I43" s="19">
        <f t="shared" si="1"/>
        <v>8.62</v>
      </c>
      <c r="J43" s="20">
        <f t="shared" si="2"/>
        <v>3.47</v>
      </c>
      <c r="K43" s="20" t="s">
        <v>15</v>
      </c>
      <c r="L43" s="19">
        <f t="shared" si="3"/>
        <v>4971.2</v>
      </c>
    </row>
    <row r="44" spans="1:12" ht="15" customHeight="1" thickBot="1">
      <c r="A44" s="43" t="s">
        <v>5</v>
      </c>
      <c r="B44" s="43"/>
      <c r="C44" s="21"/>
      <c r="D44" s="43"/>
      <c r="E44" s="43"/>
      <c r="F44" s="43"/>
      <c r="G44" s="43"/>
      <c r="H44" s="43"/>
      <c r="I44" s="43"/>
      <c r="J44" s="43"/>
      <c r="K44" s="22"/>
      <c r="L44" s="23">
        <f>SUM(L8:L43)</f>
        <v>1254102.12</v>
      </c>
    </row>
    <row r="45" spans="1:12" ht="16.5" thickTop="1">
      <c r="A45" s="24"/>
      <c r="B45" s="25" t="s">
        <v>6</v>
      </c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spans="1:12" ht="15.75">
      <c r="A46" s="27"/>
      <c r="B46" s="46" t="s">
        <v>9</v>
      </c>
      <c r="C46" s="46"/>
      <c r="D46" s="46"/>
      <c r="E46" s="46"/>
      <c r="F46" s="46"/>
      <c r="G46" s="46"/>
      <c r="H46" s="46"/>
      <c r="I46" s="46"/>
      <c r="J46" s="46"/>
      <c r="K46" s="46"/>
      <c r="L46" s="26"/>
    </row>
    <row r="47" spans="1:12" ht="15.75">
      <c r="A47" s="24"/>
      <c r="B47" s="46" t="s">
        <v>10</v>
      </c>
      <c r="C47" s="46"/>
      <c r="D47" s="46"/>
      <c r="E47" s="46"/>
      <c r="F47" s="46"/>
      <c r="G47" s="46"/>
      <c r="H47" s="46"/>
      <c r="I47" s="46"/>
      <c r="J47" s="46"/>
      <c r="K47" s="46"/>
      <c r="L47" s="26"/>
    </row>
    <row r="48" spans="1:12" ht="15.75">
      <c r="A48" s="24"/>
      <c r="B48" s="46" t="s">
        <v>11</v>
      </c>
      <c r="C48" s="46"/>
      <c r="D48" s="46"/>
      <c r="E48" s="46"/>
      <c r="F48" s="46"/>
      <c r="G48" s="46"/>
      <c r="H48" s="46"/>
      <c r="I48" s="46"/>
      <c r="J48" s="46"/>
      <c r="K48" s="46"/>
      <c r="L48" s="26"/>
    </row>
    <row r="49" spans="1:12" ht="15.75">
      <c r="A49" s="24"/>
      <c r="B49" s="46" t="s">
        <v>12</v>
      </c>
      <c r="C49" s="46"/>
      <c r="D49" s="46"/>
      <c r="E49" s="46"/>
      <c r="F49" s="46"/>
      <c r="G49" s="46"/>
      <c r="H49" s="46"/>
      <c r="I49" s="46"/>
      <c r="J49" s="46"/>
      <c r="K49" s="46"/>
      <c r="L49" s="26"/>
    </row>
    <row r="50" spans="1:12" ht="15" customHeight="1">
      <c r="A50" s="24"/>
      <c r="B50" s="46" t="s">
        <v>13</v>
      </c>
      <c r="C50" s="46"/>
      <c r="D50" s="46"/>
      <c r="E50" s="46"/>
      <c r="F50" s="46"/>
      <c r="G50" s="46"/>
      <c r="H50" s="46"/>
      <c r="I50" s="46"/>
      <c r="J50" s="46"/>
      <c r="K50" s="46"/>
      <c r="L50" s="26"/>
    </row>
    <row r="51" spans="1:12" ht="16.5" customHeight="1">
      <c r="A51" s="24"/>
      <c r="B51" s="46" t="s">
        <v>14</v>
      </c>
      <c r="C51" s="46"/>
      <c r="D51" s="46"/>
      <c r="E51" s="46"/>
      <c r="F51" s="46"/>
      <c r="G51" s="46"/>
      <c r="H51" s="46"/>
      <c r="I51" s="46"/>
      <c r="J51" s="46"/>
      <c r="K51" s="46"/>
      <c r="L51" s="26"/>
    </row>
    <row r="52" spans="1:12" ht="15.75">
      <c r="A52" s="24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6"/>
    </row>
    <row r="53" spans="1:12" ht="15.75">
      <c r="A53" s="6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1"/>
    </row>
    <row r="54" spans="1:12" ht="15.75">
      <c r="A54" s="7"/>
      <c r="B54" s="11"/>
      <c r="C54" s="2"/>
      <c r="D54" s="2"/>
      <c r="E54" s="2"/>
      <c r="F54" s="2"/>
      <c r="G54" s="2"/>
      <c r="H54" s="2"/>
      <c r="I54" s="2"/>
      <c r="J54" s="2"/>
      <c r="K54" s="2"/>
      <c r="L54" s="1"/>
    </row>
    <row r="55" spans="1:12" ht="12.75" customHeight="1">
      <c r="A55" s="7"/>
      <c r="B55" s="10"/>
      <c r="C55" s="8"/>
      <c r="D55" s="8"/>
      <c r="E55" s="8"/>
      <c r="F55" s="8"/>
      <c r="G55" s="8"/>
      <c r="H55" s="8"/>
      <c r="I55" s="8"/>
      <c r="J55" s="8"/>
      <c r="K55" s="8"/>
      <c r="L55" s="1"/>
    </row>
    <row r="56" spans="1:11" ht="13.5" customHeight="1">
      <c r="A56" s="7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8" spans="1:11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sheetProtection/>
  <mergeCells count="18">
    <mergeCell ref="A1:K1"/>
    <mergeCell ref="A3:K3"/>
    <mergeCell ref="A44:B44"/>
    <mergeCell ref="A4:D4"/>
    <mergeCell ref="A2:K2"/>
    <mergeCell ref="A58:K58"/>
    <mergeCell ref="B48:K48"/>
    <mergeCell ref="B49:K49"/>
    <mergeCell ref="B46:K46"/>
    <mergeCell ref="B47:K47"/>
    <mergeCell ref="D44:J44"/>
    <mergeCell ref="B53:K53"/>
    <mergeCell ref="B56:K56"/>
    <mergeCell ref="B51:K51"/>
    <mergeCell ref="B50:K50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Admin86</cp:lastModifiedBy>
  <cp:lastPrinted>2014-08-21T06:40:47Z</cp:lastPrinted>
  <dcterms:created xsi:type="dcterms:W3CDTF">2014-07-02T09:07:27Z</dcterms:created>
  <dcterms:modified xsi:type="dcterms:W3CDTF">2023-05-18T07:29:52Z</dcterms:modified>
  <cp:category/>
  <cp:version/>
  <cp:contentType/>
  <cp:contentStatus/>
</cp:coreProperties>
</file>