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240" windowHeight="13725"/>
  </bookViews>
  <sheets>
    <sheet name="Верный" sheetId="13" r:id="rId1"/>
    <sheet name="Лист3" sheetId="3" r:id="rId2"/>
  </sheets>
  <definedNames>
    <definedName name="_xlnm.Print_Titles" localSheetId="0">Верный!$4:$7</definedName>
  </definedNames>
  <calcPr calcId="144525"/>
</workbook>
</file>

<file path=xl/calcChain.xml><?xml version="1.0" encoding="utf-8"?>
<calcChain xmlns="http://schemas.openxmlformats.org/spreadsheetml/2006/main">
  <c r="H15" i="13" l="1"/>
  <c r="I15" i="13" s="1"/>
  <c r="H14" i="13"/>
  <c r="I14" i="13" s="1"/>
  <c r="H13" i="13"/>
  <c r="I13" i="13"/>
  <c r="H12" i="13"/>
  <c r="I12" i="13" s="1"/>
  <c r="H8" i="13"/>
  <c r="H16" i="13" l="1"/>
  <c r="I16" i="13" s="1"/>
  <c r="H9" i="13" l="1"/>
  <c r="H10" i="13"/>
  <c r="H11" i="13"/>
  <c r="I8" i="13"/>
  <c r="I11" i="13" l="1"/>
  <c r="I10" i="13"/>
  <c r="I9" i="13"/>
  <c r="I17" i="13" l="1"/>
</calcChain>
</file>

<file path=xl/sharedStrings.xml><?xml version="1.0" encoding="utf-8"?>
<sst xmlns="http://schemas.openxmlformats.org/spreadsheetml/2006/main" count="45" uniqueCount="37">
  <si>
    <t>№ п/п</t>
  </si>
  <si>
    <t>Наименование товара</t>
  </si>
  <si>
    <t>Ед. изм.</t>
  </si>
  <si>
    <t>Кол-во</t>
  </si>
  <si>
    <t>КП №1</t>
  </si>
  <si>
    <t>КП №2</t>
  </si>
  <si>
    <t>КП №3</t>
  </si>
  <si>
    <t>Средняя цена за ед., руб.</t>
  </si>
  <si>
    <t>Всего, руб.</t>
  </si>
  <si>
    <t>Цена за ед., руб.</t>
  </si>
  <si>
    <t>Ценовые предложения поставщиков</t>
  </si>
  <si>
    <t>единиц товара:</t>
  </si>
  <si>
    <t xml:space="preserve">Итого </t>
  </si>
  <si>
    <t>шт</t>
  </si>
  <si>
    <t>1</t>
  </si>
  <si>
    <t>2</t>
  </si>
  <si>
    <t>3</t>
  </si>
  <si>
    <t>4</t>
  </si>
  <si>
    <t>5</t>
  </si>
  <si>
    <t>Начальная максимальная цена договора</t>
  </si>
  <si>
    <t>6</t>
  </si>
  <si>
    <t>7</t>
  </si>
  <si>
    <t>8</t>
  </si>
  <si>
    <t>Механизм цилиндровый</t>
  </si>
  <si>
    <t xml:space="preserve">Замок межкомнатный </t>
  </si>
  <si>
    <t xml:space="preserve">Ответная планка </t>
  </si>
  <si>
    <t>Накладка цилиндровая</t>
  </si>
  <si>
    <t>Полотно дверное 700*2000</t>
  </si>
  <si>
    <t>Полотно дверное 900*2000</t>
  </si>
  <si>
    <t>Коробка дверная 34*70</t>
  </si>
  <si>
    <t>Коробка дверная 34*90</t>
  </si>
  <si>
    <t>исх. № бн от 26.05.23</t>
  </si>
  <si>
    <t>9</t>
  </si>
  <si>
    <t>исх. № БЛ000550 от 19.05.23</t>
  </si>
  <si>
    <t>исх. № УТ-1822 от 19.05.23</t>
  </si>
  <si>
    <r>
      <rPr>
        <sz val="12"/>
        <color rgb="FFFF0000"/>
        <rFont val="Times New Roman"/>
        <family val="1"/>
        <charset val="204"/>
      </rPr>
      <t>Поставка дл</t>
    </r>
    <r>
      <rPr>
        <sz val="12"/>
        <rFont val="Times New Roman"/>
        <family val="1"/>
        <charset val="204"/>
      </rPr>
      <t>я  нужд ГАУ РК "Санаторий "Серегово"</t>
    </r>
  </si>
  <si>
    <t xml:space="preserve">Ручка дверная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</si>
</sst>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0" fontId="3" fillId="0" borderId="0" xfId="0" applyFont="1" applyAlignment="1">
      <alignment horizontal="left" vertical="top"/>
    </xf>
    <xf numFmtId="0" fontId="0" fillId="0" borderId="0" xfId="0"/>
    <xf numFmtId="4" fontId="1" fillId="0" borderId="0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4" fontId="1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right" vertical="top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Border="1"/>
    <xf numFmtId="0" fontId="1" fillId="0" borderId="2" xfId="0" applyFont="1" applyBorder="1" applyAlignment="1">
      <alignment horizontal="center" vertical="center" wrapText="1"/>
    </xf>
    <xf numFmtId="4" fontId="1" fillId="0" borderId="0" xfId="0" applyNumberFormat="1" applyFont="1" applyAlignment="1">
      <alignment vertical="center" wrapText="1"/>
    </xf>
    <xf numFmtId="2" fontId="7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/>
    <xf numFmtId="0" fontId="0" fillId="0" borderId="0" xfId="0" applyBorder="1" applyAlignment="1">
      <alignment vertical="top"/>
    </xf>
    <xf numFmtId="0" fontId="1" fillId="0" borderId="1" xfId="0" applyFont="1" applyBorder="1" applyAlignment="1">
      <alignment wrapText="1"/>
    </xf>
    <xf numFmtId="4" fontId="1" fillId="0" borderId="1" xfId="0" applyNumberFormat="1" applyFont="1" applyFill="1" applyBorder="1" applyAlignment="1">
      <alignment vertical="top"/>
    </xf>
    <xf numFmtId="4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/>
    <xf numFmtId="0" fontId="6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9"/>
  <sheetViews>
    <sheetView tabSelected="1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E20" sqref="E20"/>
    </sheetView>
  </sheetViews>
  <sheetFormatPr defaultRowHeight="15" x14ac:dyDescent="0.25"/>
  <cols>
    <col min="1" max="1" width="5.28515625" style="2" customWidth="1"/>
    <col min="2" max="2" width="27.28515625" style="2" bestFit="1" customWidth="1"/>
    <col min="3" max="3" width="7.140625" style="2" bestFit="1" customWidth="1"/>
    <col min="4" max="4" width="6.42578125" style="2" bestFit="1" customWidth="1"/>
    <col min="5" max="7" width="11.28515625" style="2" bestFit="1" customWidth="1"/>
    <col min="8" max="8" width="11.7109375" style="2" bestFit="1" customWidth="1"/>
    <col min="9" max="9" width="12.28515625" style="2" bestFit="1" customWidth="1"/>
    <col min="10" max="16384" width="9.140625" style="2"/>
  </cols>
  <sheetData>
    <row r="2" spans="1:9" ht="18.75" x14ac:dyDescent="0.25">
      <c r="A2" s="1" t="s">
        <v>19</v>
      </c>
    </row>
    <row r="3" spans="1:9" ht="32.25" customHeight="1" x14ac:dyDescent="0.25">
      <c r="A3" s="27" t="s">
        <v>35</v>
      </c>
      <c r="B3" s="27"/>
      <c r="C3" s="27"/>
      <c r="D3" s="27"/>
      <c r="E3" s="27"/>
      <c r="F3" s="27"/>
      <c r="G3" s="27"/>
      <c r="H3" s="27"/>
      <c r="I3" s="27"/>
    </row>
    <row r="4" spans="1:9" ht="30.75" customHeight="1" x14ac:dyDescent="0.25">
      <c r="A4" s="28" t="s">
        <v>0</v>
      </c>
      <c r="B4" s="28" t="s">
        <v>1</v>
      </c>
      <c r="C4" s="28" t="s">
        <v>2</v>
      </c>
      <c r="D4" s="28" t="s">
        <v>3</v>
      </c>
      <c r="E4" s="28" t="s">
        <v>10</v>
      </c>
      <c r="F4" s="28"/>
      <c r="G4" s="28"/>
      <c r="H4" s="28" t="s">
        <v>7</v>
      </c>
      <c r="I4" s="28" t="s">
        <v>8</v>
      </c>
    </row>
    <row r="5" spans="1:9" ht="15" customHeight="1" x14ac:dyDescent="0.25">
      <c r="A5" s="28"/>
      <c r="B5" s="28"/>
      <c r="C5" s="28"/>
      <c r="D5" s="28"/>
      <c r="E5" s="28" t="s">
        <v>9</v>
      </c>
      <c r="F5" s="28"/>
      <c r="G5" s="28"/>
      <c r="H5" s="28"/>
      <c r="I5" s="28"/>
    </row>
    <row r="6" spans="1:9" ht="15" customHeight="1" x14ac:dyDescent="0.25">
      <c r="A6" s="28"/>
      <c r="B6" s="28"/>
      <c r="C6" s="28"/>
      <c r="D6" s="28"/>
      <c r="E6" s="18" t="s">
        <v>4</v>
      </c>
      <c r="F6" s="18" t="s">
        <v>5</v>
      </c>
      <c r="G6" s="18" t="s">
        <v>6</v>
      </c>
      <c r="H6" s="28"/>
      <c r="I6" s="28"/>
    </row>
    <row r="7" spans="1:9" ht="39" x14ac:dyDescent="0.25">
      <c r="A7" s="28"/>
      <c r="B7" s="28"/>
      <c r="C7" s="28"/>
      <c r="D7" s="28"/>
      <c r="E7" s="19" t="s">
        <v>31</v>
      </c>
      <c r="F7" s="19" t="s">
        <v>33</v>
      </c>
      <c r="G7" s="19" t="s">
        <v>34</v>
      </c>
      <c r="H7" s="28"/>
      <c r="I7" s="28"/>
    </row>
    <row r="8" spans="1:9" x14ac:dyDescent="0.25">
      <c r="A8" s="20" t="s">
        <v>14</v>
      </c>
      <c r="B8" s="15" t="s">
        <v>27</v>
      </c>
      <c r="C8" s="8" t="s">
        <v>13</v>
      </c>
      <c r="D8" s="8">
        <v>1</v>
      </c>
      <c r="E8" s="16">
        <v>4000</v>
      </c>
      <c r="F8" s="17">
        <v>3840</v>
      </c>
      <c r="G8" s="17">
        <v>5300</v>
      </c>
      <c r="H8" s="7">
        <f>(E8+F8+G8)/3</f>
        <v>4380</v>
      </c>
      <c r="I8" s="6">
        <f>H8*D8</f>
        <v>4380</v>
      </c>
    </row>
    <row r="9" spans="1:9" x14ac:dyDescent="0.25">
      <c r="A9" s="20" t="s">
        <v>15</v>
      </c>
      <c r="B9" s="15" t="s">
        <v>28</v>
      </c>
      <c r="C9" s="8" t="s">
        <v>13</v>
      </c>
      <c r="D9" s="8">
        <v>2</v>
      </c>
      <c r="E9" s="16">
        <v>4000</v>
      </c>
      <c r="F9" s="17">
        <v>3840</v>
      </c>
      <c r="G9" s="17">
        <v>5300</v>
      </c>
      <c r="H9" s="7">
        <f t="shared" ref="H9:H16" si="0">(E9+F9+G9)/3</f>
        <v>4380</v>
      </c>
      <c r="I9" s="6">
        <f t="shared" ref="I9:I16" si="1">H9*D9</f>
        <v>8760</v>
      </c>
    </row>
    <row r="10" spans="1:9" x14ac:dyDescent="0.25">
      <c r="A10" s="20" t="s">
        <v>16</v>
      </c>
      <c r="B10" s="15" t="s">
        <v>29</v>
      </c>
      <c r="C10" s="8" t="s">
        <v>13</v>
      </c>
      <c r="D10" s="8">
        <v>1</v>
      </c>
      <c r="E10" s="16">
        <v>2600</v>
      </c>
      <c r="F10" s="17">
        <v>2390</v>
      </c>
      <c r="G10" s="17">
        <v>3000</v>
      </c>
      <c r="H10" s="7">
        <f t="shared" si="0"/>
        <v>2663.3333333333335</v>
      </c>
      <c r="I10" s="6">
        <f t="shared" si="1"/>
        <v>2663.3333333333335</v>
      </c>
    </row>
    <row r="11" spans="1:9" x14ac:dyDescent="0.25">
      <c r="A11" s="20" t="s">
        <v>17</v>
      </c>
      <c r="B11" s="15" t="s">
        <v>30</v>
      </c>
      <c r="C11" s="8" t="s">
        <v>13</v>
      </c>
      <c r="D11" s="8">
        <v>2</v>
      </c>
      <c r="E11" s="16">
        <v>2600</v>
      </c>
      <c r="F11" s="17">
        <v>2390</v>
      </c>
      <c r="G11" s="17">
        <v>3000</v>
      </c>
      <c r="H11" s="7">
        <f t="shared" si="0"/>
        <v>2663.3333333333335</v>
      </c>
      <c r="I11" s="6">
        <f t="shared" si="1"/>
        <v>5326.666666666667</v>
      </c>
    </row>
    <row r="12" spans="1:9" x14ac:dyDescent="0.25">
      <c r="A12" s="20" t="s">
        <v>18</v>
      </c>
      <c r="B12" s="15" t="s">
        <v>23</v>
      </c>
      <c r="C12" s="8" t="s">
        <v>13</v>
      </c>
      <c r="D12" s="8">
        <v>3</v>
      </c>
      <c r="E12" s="16">
        <v>300</v>
      </c>
      <c r="F12" s="17">
        <v>280</v>
      </c>
      <c r="G12" s="17">
        <v>670</v>
      </c>
      <c r="H12" s="7">
        <f t="shared" si="0"/>
        <v>416.66666666666669</v>
      </c>
      <c r="I12" s="6">
        <f t="shared" si="1"/>
        <v>1250</v>
      </c>
    </row>
    <row r="13" spans="1:9" x14ac:dyDescent="0.25">
      <c r="A13" s="20" t="s">
        <v>20</v>
      </c>
      <c r="B13" s="26" t="s">
        <v>24</v>
      </c>
      <c r="C13" s="8" t="s">
        <v>13</v>
      </c>
      <c r="D13" s="8">
        <v>3</v>
      </c>
      <c r="E13" s="16">
        <v>420</v>
      </c>
      <c r="F13" s="17">
        <v>325</v>
      </c>
      <c r="G13" s="17">
        <v>320</v>
      </c>
      <c r="H13" s="7">
        <f t="shared" si="0"/>
        <v>355</v>
      </c>
      <c r="I13" s="6">
        <f t="shared" si="1"/>
        <v>1065</v>
      </c>
    </row>
    <row r="14" spans="1:9" x14ac:dyDescent="0.25">
      <c r="A14" s="20" t="s">
        <v>21</v>
      </c>
      <c r="B14" s="26" t="s">
        <v>36</v>
      </c>
      <c r="C14" s="8" t="s">
        <v>13</v>
      </c>
      <c r="D14" s="8">
        <v>3</v>
      </c>
      <c r="E14" s="16">
        <v>400</v>
      </c>
      <c r="F14" s="17">
        <v>360</v>
      </c>
      <c r="G14" s="17">
        <v>350</v>
      </c>
      <c r="H14" s="7">
        <f t="shared" si="0"/>
        <v>370</v>
      </c>
      <c r="I14" s="6">
        <f t="shared" si="1"/>
        <v>1110</v>
      </c>
    </row>
    <row r="15" spans="1:9" x14ac:dyDescent="0.25">
      <c r="A15" s="20" t="s">
        <v>22</v>
      </c>
      <c r="B15" s="26" t="s">
        <v>25</v>
      </c>
      <c r="C15" s="8" t="s">
        <v>13</v>
      </c>
      <c r="D15" s="8">
        <v>3</v>
      </c>
      <c r="E15" s="16">
        <v>60</v>
      </c>
      <c r="F15" s="17">
        <v>54</v>
      </c>
      <c r="G15" s="17">
        <v>0</v>
      </c>
      <c r="H15" s="7">
        <f t="shared" si="0"/>
        <v>38</v>
      </c>
      <c r="I15" s="6">
        <f t="shared" si="1"/>
        <v>114</v>
      </c>
    </row>
    <row r="16" spans="1:9" x14ac:dyDescent="0.25">
      <c r="A16" s="20" t="s">
        <v>32</v>
      </c>
      <c r="B16" s="26" t="s">
        <v>26</v>
      </c>
      <c r="C16" s="8" t="s">
        <v>13</v>
      </c>
      <c r="D16" s="8">
        <v>3</v>
      </c>
      <c r="E16" s="16">
        <v>110</v>
      </c>
      <c r="F16" s="17">
        <v>100</v>
      </c>
      <c r="G16" s="17">
        <v>100</v>
      </c>
      <c r="H16" s="7">
        <f t="shared" si="0"/>
        <v>103.33333333333333</v>
      </c>
      <c r="I16" s="6">
        <f t="shared" si="1"/>
        <v>310</v>
      </c>
    </row>
    <row r="17" spans="1:9" ht="25.5" x14ac:dyDescent="0.25">
      <c r="A17" s="21"/>
      <c r="B17" s="22" t="s">
        <v>12</v>
      </c>
      <c r="C17" s="23" t="s">
        <v>11</v>
      </c>
      <c r="D17" s="24"/>
      <c r="E17" s="5"/>
      <c r="F17" s="6"/>
      <c r="G17" s="6"/>
      <c r="H17" s="7"/>
      <c r="I17" s="25">
        <f>SUM(I8:I16)</f>
        <v>24979</v>
      </c>
    </row>
    <row r="18" spans="1:9" x14ac:dyDescent="0.25">
      <c r="A18" s="10"/>
      <c r="B18" s="3"/>
      <c r="C18" s="3"/>
      <c r="D18" s="4"/>
      <c r="E18" s="4"/>
      <c r="F18" s="11"/>
      <c r="G18" s="4"/>
      <c r="H18" s="4"/>
      <c r="I18" s="4"/>
    </row>
    <row r="19" spans="1:9" x14ac:dyDescent="0.25">
      <c r="D19" s="9"/>
      <c r="E19" s="9"/>
      <c r="F19" s="9"/>
    </row>
    <row r="20" spans="1:9" x14ac:dyDescent="0.25">
      <c r="D20" s="9"/>
      <c r="E20" s="12"/>
      <c r="F20" s="9"/>
    </row>
    <row r="21" spans="1:9" x14ac:dyDescent="0.25">
      <c r="D21" s="9"/>
      <c r="E21" s="12"/>
      <c r="F21" s="9"/>
    </row>
    <row r="22" spans="1:9" x14ac:dyDescent="0.25">
      <c r="D22" s="9"/>
      <c r="E22" s="12"/>
      <c r="F22" s="9"/>
    </row>
    <row r="23" spans="1:9" x14ac:dyDescent="0.25">
      <c r="D23" s="9"/>
      <c r="E23" s="12"/>
      <c r="F23" s="9"/>
    </row>
    <row r="24" spans="1:9" x14ac:dyDescent="0.25">
      <c r="D24" s="9"/>
      <c r="E24" s="12"/>
      <c r="F24" s="9"/>
    </row>
    <row r="25" spans="1:9" x14ac:dyDescent="0.25">
      <c r="D25" s="9"/>
      <c r="E25" s="12"/>
      <c r="F25" s="14"/>
    </row>
    <row r="26" spans="1:9" x14ac:dyDescent="0.25">
      <c r="D26" s="9"/>
      <c r="E26" s="12"/>
      <c r="F26" s="9"/>
    </row>
    <row r="27" spans="1:9" x14ac:dyDescent="0.25">
      <c r="D27" s="9"/>
      <c r="E27" s="13"/>
      <c r="F27" s="9"/>
    </row>
    <row r="28" spans="1:9" x14ac:dyDescent="0.25">
      <c r="D28" s="9"/>
      <c r="E28" s="9"/>
      <c r="F28" s="9"/>
    </row>
    <row r="29" spans="1:9" x14ac:dyDescent="0.25">
      <c r="D29" s="9"/>
      <c r="E29" s="9"/>
      <c r="F29" s="9"/>
    </row>
  </sheetData>
  <mergeCells count="9">
    <mergeCell ref="A3:I3"/>
    <mergeCell ref="E5:G5"/>
    <mergeCell ref="A4:A7"/>
    <mergeCell ref="B4:B7"/>
    <mergeCell ref="C4:C7"/>
    <mergeCell ref="D4:D7"/>
    <mergeCell ref="E4:G4"/>
    <mergeCell ref="H4:H7"/>
    <mergeCell ref="I4:I7"/>
  </mergeCells>
  <pageMargins left="0.70866141732283472" right="0.70866141732283472" top="0.74803149606299213" bottom="0.74803149606299213" header="0.31496062992125984" footer="0.31496062992125984"/>
  <pageSetup paperSize="9" scale="99" fitToHeight="2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Верный</vt:lpstr>
      <vt:lpstr>Лист3</vt:lpstr>
      <vt:lpstr>Верный!Заголовки_для_печати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Седьюрова Галина Александровна</dc:creator>
  <cp:lastModifiedBy>е</cp:lastModifiedBy>
  <cp:lastPrinted>2019-09-04T13:26:00Z</cp:lastPrinted>
  <dcterms:created xsi:type="dcterms:W3CDTF">2014-01-28T06:59:46Z</dcterms:created>
  <dcterms:modified xsi:type="dcterms:W3CDTF">2023-06-02T10:32:09Z</dcterms:modified>
</cp:coreProperties>
</file>