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льга Владимировна\Desktop\"/>
    </mc:Choice>
  </mc:AlternateContent>
  <bookViews>
    <workbookView xWindow="0" yWindow="0" windowWidth="28800" windowHeight="12435"/>
  </bookViews>
  <sheets>
    <sheet name="Ведомость объемов работ 5 граф" sheetId="1" r:id="rId1"/>
  </sheets>
  <definedNames>
    <definedName name="_xlnm.Print_Titles" localSheetId="0">'Ведомость объемов работ 5 граф'!$10:$10</definedName>
  </definedNames>
  <calcPr calcId="152511"/>
</workbook>
</file>

<file path=xl/calcChain.xml><?xml version="1.0" encoding="utf-8"?>
<calcChain xmlns="http://schemas.openxmlformats.org/spreadsheetml/2006/main">
  <c r="D70" i="1" l="1"/>
  <c r="D69" i="1"/>
  <c r="D62" i="1"/>
  <c r="D49" i="1"/>
  <c r="D48" i="1"/>
  <c r="D47" i="1"/>
  <c r="D31" i="1"/>
  <c r="D28" i="1"/>
  <c r="D27" i="1"/>
  <c r="D24" i="1"/>
</calcChain>
</file>

<file path=xl/sharedStrings.xml><?xml version="1.0" encoding="utf-8"?>
<sst xmlns="http://schemas.openxmlformats.org/spreadsheetml/2006/main" count="173" uniqueCount="134">
  <si>
    <t>№ пп</t>
  </si>
  <si>
    <t>Наименование</t>
  </si>
  <si>
    <t>Ед. изм.</t>
  </si>
  <si>
    <t>Кол.</t>
  </si>
  <si>
    <t>УТВЕРЖДАЮ</t>
  </si>
  <si>
    <t>Примечание</t>
  </si>
  <si>
    <t>ДЕФЕКТНАЯ ВЕДОМОСТЬ №</t>
  </si>
  <si>
    <t xml:space="preserve">Раздел 1. </t>
  </si>
  <si>
    <t>1</t>
  </si>
  <si>
    <t>Разработка грунта с погрузкой в автомобили-самосвалы экскаваторами импортного производства с ковшом вместимостью 0,5 (0,5-0,63) м3, группа грунтов: 3</t>
  </si>
  <si>
    <t>1000 м3</t>
  </si>
  <si>
    <t>2</t>
  </si>
  <si>
    <t>Доработка грунта вручную в траншеях глубиной до 2 м без креплений с откосами, группа грунтов: 3 (доработка)</t>
  </si>
  <si>
    <t>100 м3</t>
  </si>
  <si>
    <t>Бетонные покрытия: тротуара, площадка</t>
  </si>
  <si>
    <t>3</t>
  </si>
  <si>
    <t>Разборка покрытий и оснований: цементно-бетонных</t>
  </si>
  <si>
    <t>4</t>
  </si>
  <si>
    <t>Разборка бортовых камней: на бетонном основании</t>
  </si>
  <si>
    <t>100 м</t>
  </si>
  <si>
    <t>5</t>
  </si>
  <si>
    <t>Разборка покрытий и оснований: асфальтобетонных с помощью молотков отбойных</t>
  </si>
  <si>
    <t>6</t>
  </si>
  <si>
    <t>Демонтаж лотков между сооружениями сечением: до 0,5 м2</t>
  </si>
  <si>
    <t>Демонтаж</t>
  </si>
  <si>
    <t>7</t>
  </si>
  <si>
    <t>Демонтаж трубопроводов в непроходных каналах краном диаметром труб: до 150 мм</t>
  </si>
  <si>
    <t>8</t>
  </si>
  <si>
    <t>Разборка трубопроводов из водогазопроводных труб в зданиях и сооружениях на сварке диаметром: свыше 100 до 150 мм</t>
  </si>
  <si>
    <t>Прокладка труб</t>
  </si>
  <si>
    <t>9</t>
  </si>
  <si>
    <t>Прокладка стальных трубопроводов в непроходном канале при номинальном давлении 1,6 МПа, температуре 150°С, диаметр труб: 125 мм</t>
  </si>
  <si>
    <t>км</t>
  </si>
  <si>
    <t>10</t>
  </si>
  <si>
    <t>Круги шлифовальные, диаметр 230х3х22 мм</t>
  </si>
  <si>
    <t>шт</t>
  </si>
  <si>
    <t>11</t>
  </si>
  <si>
    <t>Трубы стальные электросварные прямошовные со снятой фаской из стали марок Ст2кп-Ст4кп и Ст2пс-Ст4пс, наружный диаметр 133 мм, толщина стенки 5 мм</t>
  </si>
  <si>
    <t>м</t>
  </si>
  <si>
    <t>12</t>
  </si>
  <si>
    <t>Отвод крутоизогнутый, радиус кривизны 1,5 мм, номинальное давление до 16 МПа, номинальный диаметр 125 мм, наружный диаметр 133 мм, толщина стенки 5 мм</t>
  </si>
  <si>
    <t>13</t>
  </si>
  <si>
    <t>Краны шаровые фланцевые "LD" для воды, нефтепродуктов, горюче-смазочных материалов, стандартнопроходные, из стали 20 типа: КШ.Ц.Ф.125/100.016.02, давлением 1,6 МПа (16 кгс/см2), длиной 350 мм, условным диаметром 125 мм</t>
  </si>
  <si>
    <t>14</t>
  </si>
  <si>
    <t>Фланцы стальные плоские приварные с соединительным выступом, марка стали ВСт3сп2, ВСт3сп3, номинальное давление 1,6 МПа, номинальный диаметр 125 мм</t>
  </si>
  <si>
    <t>15</t>
  </si>
  <si>
    <t>Прокладка трубопроводов отопления и водоснабжения из стальных электросварных труб диаметром: 125 мм</t>
  </si>
  <si>
    <t>16</t>
  </si>
  <si>
    <t>17</t>
  </si>
  <si>
    <t>Крепления для трубопроводов (кронштейны, планки, хомуты)</t>
  </si>
  <si>
    <t>кг</t>
  </si>
  <si>
    <t>Огрунтовка</t>
  </si>
  <si>
    <t>18</t>
  </si>
  <si>
    <t>Огрунтовка металлических поверхностей за один раз: грунтовкой цинконаполненной применительно</t>
  </si>
  <si>
    <t>100 м2</t>
  </si>
  <si>
    <t>19</t>
  </si>
  <si>
    <t>Мастика (грунтовочный состав) двухкомпонентная на полиуретановой основе, для защиты различных металлоконструкций от атмосферной коррозии</t>
  </si>
  <si>
    <t>Изоляция</t>
  </si>
  <si>
    <t>20</t>
  </si>
  <si>
    <t>Изоляция изделиями из вспененного каучука, вспененного полиэтилена трубопроводов наружным диметром: до 160 мм трубками</t>
  </si>
  <si>
    <t>10 м</t>
  </si>
  <si>
    <t>21</t>
  </si>
  <si>
    <t>Трубки теплоизоляционные из пенополиэтилена, диаметр 133 мм, толщина 20 мм</t>
  </si>
  <si>
    <t>Частично б/у-204; новые-36шт</t>
  </si>
  <si>
    <t>22</t>
  </si>
  <si>
    <t>Устройство плит перекрытий каналов площадью: до 0,5 м2</t>
  </si>
  <si>
    <t>100 шт</t>
  </si>
  <si>
    <t>23</t>
  </si>
  <si>
    <t>Плиты покрытий железобетонные прочие</t>
  </si>
  <si>
    <t>м3</t>
  </si>
  <si>
    <t>Секции забора для проведения работ</t>
  </si>
  <si>
    <t>24</t>
  </si>
  <si>
    <t>Демонтаж металлических ограждений высотой до 1 м</t>
  </si>
  <si>
    <t>25</t>
  </si>
  <si>
    <t>Устройство заграждений из готовых металлических решетчатых панелей: высотой до 2 м применительно</t>
  </si>
  <si>
    <t>10 шт</t>
  </si>
  <si>
    <t>Подвал</t>
  </si>
  <si>
    <t>26</t>
  </si>
  <si>
    <t>Разработка и обратная засыпка грунта вручную внутри здания в: траншеях глубиной до 3 м шириной до 1,5 м</t>
  </si>
  <si>
    <t>27</t>
  </si>
  <si>
    <t>Герметизация вводов в подвальное помещение</t>
  </si>
  <si>
    <t>28</t>
  </si>
  <si>
    <t>Установка вентилей, задвижек, затворов, клапанов обратных, кранов проходных на трубопроводах из стальных труб диаметром: до 125 мм</t>
  </si>
  <si>
    <t>29</t>
  </si>
  <si>
    <t>30</t>
  </si>
  <si>
    <t>Земляные работы</t>
  </si>
  <si>
    <t>31</t>
  </si>
  <si>
    <t>Засыпка траншей и котлованов с перемещением грунта до 5 м бульдозерами мощностью: 79 кВт (108 л.с.), группа грунтов 3</t>
  </si>
  <si>
    <t>32</t>
  </si>
  <si>
    <t>Засыпка вручную траншей, пазух котлованов и ям, группа грунтов: 2</t>
  </si>
  <si>
    <t>33</t>
  </si>
  <si>
    <t>Уплотнение грунта пневматическими трамбовками, группа грунтов: 1-2</t>
  </si>
  <si>
    <t>34</t>
  </si>
  <si>
    <t>Устройство оснований толщиной 15 см из щебня фракции 40-70 мм при укатке каменных материалов с пределом прочности на сжатие свыше 68,6 до 98,1 МПа (свыше 700 до 1000 кгс/см2): однослойных</t>
  </si>
  <si>
    <t>1000 м2</t>
  </si>
  <si>
    <t>35</t>
  </si>
  <si>
    <t>Устройство цементобетонных покрытий однослойных средствами малой механизации, толщина слоя 20 см</t>
  </si>
  <si>
    <t>36</t>
  </si>
  <si>
    <t>На каждый 1 см изменения толщины слоя добавлять или исключать к расценке 27-06-002-17 (10см)</t>
  </si>
  <si>
    <t>37</t>
  </si>
  <si>
    <t>Сталь арматурная, горячекатаная, гладкая, класс А-I, диаметр 16-18 мм</t>
  </si>
  <si>
    <t>т</t>
  </si>
  <si>
    <t>38</t>
  </si>
  <si>
    <t>Смеси бетонные мелкозернистого бетона (БСМ), класс В22,5 (М300)</t>
  </si>
  <si>
    <t>39</t>
  </si>
  <si>
    <t>Установка лотков между сооружениями сечением: до 0,5 м2 б/у</t>
  </si>
  <si>
    <t>40</t>
  </si>
  <si>
    <t>Смеси бетонные мелкозернистого бетона (БСМ), класс В15 (М200)</t>
  </si>
  <si>
    <t>41</t>
  </si>
  <si>
    <t>Установка бортовых камней бетонных: при цементобетонных покрытиях</t>
  </si>
  <si>
    <t>42</t>
  </si>
  <si>
    <t>Камни железобетонные бортовые БР 300.30.15 /бетон B30, объем 0,126 м3, расход арматуры 4,85 кг</t>
  </si>
  <si>
    <t>43</t>
  </si>
  <si>
    <t>Розлив вяжущих материалов</t>
  </si>
  <si>
    <t>44</t>
  </si>
  <si>
    <t>Битумы нефтяные дорожные жидкие МГ, СГ</t>
  </si>
  <si>
    <t>45</t>
  </si>
  <si>
    <t>Устройство покрытия из горячих асфальтобетонных смесей асфальтоукладчиками второго типоразмера, толщина слоя 4 см</t>
  </si>
  <si>
    <t>46</t>
  </si>
  <si>
    <t>Смеси асфальтобетонные плотные крупнозернистые тип Б марка II</t>
  </si>
  <si>
    <t>47</t>
  </si>
  <si>
    <t>48</t>
  </si>
  <si>
    <t>Смеси асфальтобетонные плотные мелкозернистые тип Б марка III</t>
  </si>
  <si>
    <t>49</t>
  </si>
  <si>
    <t>Погрузо-разгрузочные работы при автомобильных перевозках: Погрузка мусора строительного с погрузкой экскаваторами емкостью ковша до 0,5 м3</t>
  </si>
  <si>
    <t>1 т груза</t>
  </si>
  <si>
    <t>50</t>
  </si>
  <si>
    <t>Перевозка грузов автомобилями-самосвалами грузоподъемностью 10 т работающих вне карьера на расстояние: I класс груза до 123 км</t>
  </si>
  <si>
    <t>(должность, подпись, расшифровка)</t>
  </si>
  <si>
    <t>Составил: ___________________________</t>
  </si>
  <si>
    <t>Объект: МАОУ СОШ №36, г.  Златоуст, ул. 40-летия Победы, д.38а</t>
  </si>
  <si>
    <t>Замена труб тепловой сети</t>
  </si>
  <si>
    <t>_____________________ М.И. Полянцева</t>
  </si>
  <si>
    <t>Директор МАОУ СОШ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</si>
</sst>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2" fillId="0" borderId="0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Font="1"/>
    <xf numFmtId="0" fontId="4" fillId="0" borderId="0" xfId="0" applyFont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NumberFormat="1" applyFont="1" applyAlignment="1">
      <alignment horizontal="righ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indent="8"/>
    </xf>
    <xf numFmtId="0" fontId="5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/>
    </xf>
    <xf numFmtId="0" fontId="5" fillId="0" borderId="1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center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showGridLines="0" tabSelected="1" topLeftCell="A61" zoomScaleNormal="100" zoomScaleSheetLayoutView="75" workbookViewId="0">
      <selection activeCell="N14" sqref="N14"/>
    </sheetView>
  </sheetViews>
  <sheetFormatPr defaultRowHeight="12.75" x14ac:dyDescent="0.2"/>
  <cols>
    <col min="1" max="1" width="6.42578125" style="8" customWidth="1"/>
    <col min="2" max="2" width="47.42578125" style="9" customWidth="1"/>
    <col min="3" max="3" width="11.28515625" style="10" customWidth="1"/>
    <col min="4" max="4" width="11.5703125" style="23" customWidth="1"/>
    <col min="5" max="5" width="21.5703125" style="5" customWidth="1"/>
    <col min="6" max="6" width="9.7109375" style="6" customWidth="1"/>
    <col min="7" max="7" width="8.140625" style="6" customWidth="1"/>
    <col min="8" max="8" width="9.140625" style="6"/>
    <col min="9" max="9" width="8.7109375" style="6" customWidth="1"/>
    <col min="10" max="10" width="9.28515625" style="6" customWidth="1"/>
    <col min="11" max="16384" width="9.140625" style="6"/>
  </cols>
  <sheetData>
    <row r="1" spans="1:8" ht="15" x14ac:dyDescent="0.2">
      <c r="A1" s="1" t="s">
        <v>4</v>
      </c>
      <c r="B1" s="2"/>
      <c r="C1" s="3"/>
      <c r="D1" s="4"/>
      <c r="G1" s="7"/>
      <c r="H1" s="7"/>
    </row>
    <row r="2" spans="1:8" x14ac:dyDescent="0.2">
      <c r="A2" s="39" t="s">
        <v>133</v>
      </c>
      <c r="B2" s="39"/>
      <c r="D2" s="4"/>
      <c r="G2" s="11"/>
      <c r="H2" s="7"/>
    </row>
    <row r="3" spans="1:8" ht="14.25" x14ac:dyDescent="0.2">
      <c r="A3" s="12"/>
      <c r="B3" s="13"/>
      <c r="C3" s="14"/>
      <c r="D3" s="5"/>
      <c r="G3" s="7"/>
      <c r="H3" s="7"/>
    </row>
    <row r="4" spans="1:8" ht="15.75" x14ac:dyDescent="0.2">
      <c r="A4" s="15" t="s">
        <v>132</v>
      </c>
      <c r="C4" s="16"/>
      <c r="D4" s="17"/>
      <c r="G4" s="7"/>
      <c r="H4" s="7"/>
    </row>
    <row r="5" spans="1:8" ht="15.75" customHeight="1" x14ac:dyDescent="0.2">
      <c r="A5" s="40" t="s">
        <v>130</v>
      </c>
      <c r="B5" s="40"/>
      <c r="C5" s="40"/>
      <c r="D5" s="40"/>
      <c r="E5" s="40"/>
      <c r="G5" s="7"/>
      <c r="H5" s="7"/>
    </row>
    <row r="6" spans="1:8" ht="15" x14ac:dyDescent="0.2">
      <c r="A6" s="18"/>
      <c r="C6" s="19" t="s">
        <v>6</v>
      </c>
      <c r="D6" s="20"/>
      <c r="E6" s="21"/>
      <c r="F6" s="7"/>
      <c r="G6" s="7"/>
      <c r="H6" s="7"/>
    </row>
    <row r="7" spans="1:8" ht="14.25" x14ac:dyDescent="0.2">
      <c r="A7" s="18"/>
      <c r="B7" s="22"/>
      <c r="C7" s="14" t="s">
        <v>131</v>
      </c>
      <c r="E7" s="21"/>
      <c r="F7" s="7"/>
      <c r="G7" s="7"/>
      <c r="H7" s="7"/>
    </row>
    <row r="8" spans="1:8" x14ac:dyDescent="0.2">
      <c r="A8" s="18"/>
      <c r="B8" s="24"/>
      <c r="C8" s="25"/>
      <c r="D8" s="20"/>
      <c r="E8" s="21"/>
      <c r="F8" s="7"/>
      <c r="G8" s="7"/>
      <c r="H8" s="7"/>
    </row>
    <row r="9" spans="1:8" ht="24.75" customHeight="1" x14ac:dyDescent="0.2">
      <c r="A9" s="26" t="s">
        <v>0</v>
      </c>
      <c r="B9" s="27" t="s">
        <v>1</v>
      </c>
      <c r="C9" s="28" t="s">
        <v>2</v>
      </c>
      <c r="D9" s="29" t="s">
        <v>3</v>
      </c>
      <c r="E9" s="30" t="s">
        <v>5</v>
      </c>
    </row>
    <row r="10" spans="1:8" x14ac:dyDescent="0.2">
      <c r="A10" s="31">
        <v>1</v>
      </c>
      <c r="B10" s="32">
        <v>2</v>
      </c>
      <c r="C10" s="32">
        <v>3</v>
      </c>
      <c r="D10" s="32">
        <v>4</v>
      </c>
      <c r="E10" s="32">
        <v>5</v>
      </c>
    </row>
    <row r="11" spans="1:8" ht="22.5" customHeight="1" x14ac:dyDescent="0.2">
      <c r="A11" s="41" t="s">
        <v>7</v>
      </c>
      <c r="B11" s="42"/>
      <c r="C11" s="42"/>
      <c r="D11" s="42"/>
      <c r="E11" s="42"/>
    </row>
    <row r="12" spans="1:8" ht="51" x14ac:dyDescent="0.2">
      <c r="A12" s="33" t="s">
        <v>8</v>
      </c>
      <c r="B12" s="34" t="s">
        <v>9</v>
      </c>
      <c r="C12" s="35" t="s">
        <v>10</v>
      </c>
      <c r="D12" s="36">
        <v>0.2823</v>
      </c>
      <c r="E12" s="37"/>
    </row>
    <row r="13" spans="1:8" ht="38.25" x14ac:dyDescent="0.2">
      <c r="A13" s="33" t="s">
        <v>11</v>
      </c>
      <c r="B13" s="34" t="s">
        <v>12</v>
      </c>
      <c r="C13" s="35" t="s">
        <v>13</v>
      </c>
      <c r="D13" s="36">
        <v>5.7000000000000002E-2</v>
      </c>
      <c r="E13" s="37"/>
    </row>
    <row r="14" spans="1:8" x14ac:dyDescent="0.2">
      <c r="A14" s="43" t="s">
        <v>14</v>
      </c>
      <c r="B14" s="42"/>
      <c r="C14" s="42"/>
      <c r="D14" s="42"/>
      <c r="E14" s="42"/>
    </row>
    <row r="15" spans="1:8" ht="25.5" x14ac:dyDescent="0.2">
      <c r="A15" s="33" t="s">
        <v>15</v>
      </c>
      <c r="B15" s="34" t="s">
        <v>16</v>
      </c>
      <c r="C15" s="35" t="s">
        <v>13</v>
      </c>
      <c r="D15" s="36">
        <v>1.6199999999999999E-2</v>
      </c>
      <c r="E15" s="37"/>
    </row>
    <row r="16" spans="1:8" x14ac:dyDescent="0.2">
      <c r="A16" s="33" t="s">
        <v>17</v>
      </c>
      <c r="B16" s="34" t="s">
        <v>18</v>
      </c>
      <c r="C16" s="35" t="s">
        <v>19</v>
      </c>
      <c r="D16" s="36">
        <v>0.02</v>
      </c>
      <c r="E16" s="37"/>
    </row>
    <row r="17" spans="1:5" ht="25.5" x14ac:dyDescent="0.2">
      <c r="A17" s="33" t="s">
        <v>20</v>
      </c>
      <c r="B17" s="34" t="s">
        <v>21</v>
      </c>
      <c r="C17" s="35" t="s">
        <v>13</v>
      </c>
      <c r="D17" s="36">
        <v>1.5599999999999999E-2</v>
      </c>
      <c r="E17" s="37"/>
    </row>
    <row r="18" spans="1:5" ht="25.5" x14ac:dyDescent="0.2">
      <c r="A18" s="33" t="s">
        <v>22</v>
      </c>
      <c r="B18" s="34" t="s">
        <v>23</v>
      </c>
      <c r="C18" s="35" t="s">
        <v>13</v>
      </c>
      <c r="D18" s="36">
        <v>1.2E-2</v>
      </c>
      <c r="E18" s="37"/>
    </row>
    <row r="19" spans="1:5" x14ac:dyDescent="0.2">
      <c r="A19" s="43" t="s">
        <v>24</v>
      </c>
      <c r="B19" s="42"/>
      <c r="C19" s="42"/>
      <c r="D19" s="42"/>
      <c r="E19" s="42"/>
    </row>
    <row r="20" spans="1:5" ht="25.5" x14ac:dyDescent="0.2">
      <c r="A20" s="33" t="s">
        <v>25</v>
      </c>
      <c r="B20" s="34" t="s">
        <v>26</v>
      </c>
      <c r="C20" s="35" t="s">
        <v>19</v>
      </c>
      <c r="D20" s="36">
        <v>2.4</v>
      </c>
      <c r="E20" s="37"/>
    </row>
    <row r="21" spans="1:5" ht="38.25" x14ac:dyDescent="0.2">
      <c r="A21" s="33" t="s">
        <v>27</v>
      </c>
      <c r="B21" s="34" t="s">
        <v>28</v>
      </c>
      <c r="C21" s="35" t="s">
        <v>19</v>
      </c>
      <c r="D21" s="36">
        <v>0.06</v>
      </c>
      <c r="E21" s="37"/>
    </row>
    <row r="22" spans="1:5" x14ac:dyDescent="0.2">
      <c r="A22" s="43" t="s">
        <v>29</v>
      </c>
      <c r="B22" s="42"/>
      <c r="C22" s="42"/>
      <c r="D22" s="42"/>
      <c r="E22" s="42"/>
    </row>
    <row r="23" spans="1:5" ht="38.25" x14ac:dyDescent="0.2">
      <c r="A23" s="33" t="s">
        <v>30</v>
      </c>
      <c r="B23" s="34" t="s">
        <v>31</v>
      </c>
      <c r="C23" s="35" t="s">
        <v>32</v>
      </c>
      <c r="D23" s="36">
        <v>0.24</v>
      </c>
      <c r="E23" s="37"/>
    </row>
    <row r="24" spans="1:5" x14ac:dyDescent="0.2">
      <c r="A24" s="33" t="s">
        <v>33</v>
      </c>
      <c r="B24" s="34" t="s">
        <v>34</v>
      </c>
      <c r="C24" s="35" t="s">
        <v>35</v>
      </c>
      <c r="D24" s="38">
        <f>2</f>
        <v>2</v>
      </c>
      <c r="E24" s="37"/>
    </row>
    <row r="25" spans="1:5" ht="51" x14ac:dyDescent="0.2">
      <c r="A25" s="33" t="s">
        <v>36</v>
      </c>
      <c r="B25" s="34" t="s">
        <v>37</v>
      </c>
      <c r="C25" s="35" t="s">
        <v>38</v>
      </c>
      <c r="D25" s="36">
        <v>240</v>
      </c>
      <c r="E25" s="37"/>
    </row>
    <row r="26" spans="1:5" ht="51" x14ac:dyDescent="0.2">
      <c r="A26" s="33" t="s">
        <v>39</v>
      </c>
      <c r="B26" s="34" t="s">
        <v>40</v>
      </c>
      <c r="C26" s="35" t="s">
        <v>35</v>
      </c>
      <c r="D26" s="36">
        <v>12</v>
      </c>
      <c r="E26" s="37"/>
    </row>
    <row r="27" spans="1:5" ht="76.5" x14ac:dyDescent="0.2">
      <c r="A27" s="33" t="s">
        <v>41</v>
      </c>
      <c r="B27" s="34" t="s">
        <v>42</v>
      </c>
      <c r="C27" s="35" t="s">
        <v>35</v>
      </c>
      <c r="D27" s="38">
        <f>1</f>
        <v>1</v>
      </c>
      <c r="E27" s="37"/>
    </row>
    <row r="28" spans="1:5" ht="51" x14ac:dyDescent="0.2">
      <c r="A28" s="33" t="s">
        <v>43</v>
      </c>
      <c r="B28" s="34" t="s">
        <v>44</v>
      </c>
      <c r="C28" s="35" t="s">
        <v>35</v>
      </c>
      <c r="D28" s="38">
        <f>4</f>
        <v>4</v>
      </c>
      <c r="E28" s="37"/>
    </row>
    <row r="29" spans="1:5" ht="38.25" x14ac:dyDescent="0.2">
      <c r="A29" s="33" t="s">
        <v>45</v>
      </c>
      <c r="B29" s="34" t="s">
        <v>46</v>
      </c>
      <c r="C29" s="35" t="s">
        <v>19</v>
      </c>
      <c r="D29" s="36">
        <v>0.06</v>
      </c>
      <c r="E29" s="37"/>
    </row>
    <row r="30" spans="1:5" ht="51" x14ac:dyDescent="0.2">
      <c r="A30" s="33" t="s">
        <v>47</v>
      </c>
      <c r="B30" s="34" t="s">
        <v>37</v>
      </c>
      <c r="C30" s="35" t="s">
        <v>38</v>
      </c>
      <c r="D30" s="36">
        <v>6</v>
      </c>
      <c r="E30" s="37"/>
    </row>
    <row r="31" spans="1:5" ht="25.5" x14ac:dyDescent="0.2">
      <c r="A31" s="33" t="s">
        <v>48</v>
      </c>
      <c r="B31" s="34" t="s">
        <v>49</v>
      </c>
      <c r="C31" s="35" t="s">
        <v>50</v>
      </c>
      <c r="D31" s="38">
        <f>1</f>
        <v>1</v>
      </c>
      <c r="E31" s="37"/>
    </row>
    <row r="32" spans="1:5" ht="19.149999999999999" customHeight="1" x14ac:dyDescent="0.2">
      <c r="A32" s="43" t="s">
        <v>51</v>
      </c>
      <c r="B32" s="42"/>
      <c r="C32" s="42"/>
      <c r="D32" s="42"/>
      <c r="E32" s="42"/>
    </row>
    <row r="33" spans="1:5" ht="25.5" x14ac:dyDescent="0.2">
      <c r="A33" s="33" t="s">
        <v>52</v>
      </c>
      <c r="B33" s="34" t="s">
        <v>53</v>
      </c>
      <c r="C33" s="35" t="s">
        <v>54</v>
      </c>
      <c r="D33" s="36">
        <v>1.028</v>
      </c>
      <c r="E33" s="37"/>
    </row>
    <row r="34" spans="1:5" ht="38.25" x14ac:dyDescent="0.2">
      <c r="A34" s="33" t="s">
        <v>55</v>
      </c>
      <c r="B34" s="34" t="s">
        <v>56</v>
      </c>
      <c r="C34" s="35" t="s">
        <v>50</v>
      </c>
      <c r="D34" s="36">
        <v>28.783999999999999</v>
      </c>
      <c r="E34" s="37"/>
    </row>
    <row r="35" spans="1:5" ht="19.149999999999999" customHeight="1" x14ac:dyDescent="0.2">
      <c r="A35" s="43" t="s">
        <v>57</v>
      </c>
      <c r="B35" s="42"/>
      <c r="C35" s="42"/>
      <c r="D35" s="42"/>
      <c r="E35" s="42"/>
    </row>
    <row r="36" spans="1:5" ht="38.25" x14ac:dyDescent="0.2">
      <c r="A36" s="33" t="s">
        <v>58</v>
      </c>
      <c r="B36" s="34" t="s">
        <v>59</v>
      </c>
      <c r="C36" s="35" t="s">
        <v>60</v>
      </c>
      <c r="D36" s="36">
        <v>24.6</v>
      </c>
      <c r="E36" s="37"/>
    </row>
    <row r="37" spans="1:5" ht="25.5" x14ac:dyDescent="0.2">
      <c r="A37" s="33" t="s">
        <v>61</v>
      </c>
      <c r="B37" s="34" t="s">
        <v>62</v>
      </c>
      <c r="C37" s="35" t="s">
        <v>19</v>
      </c>
      <c r="D37" s="36">
        <v>2.706</v>
      </c>
      <c r="E37" s="37"/>
    </row>
    <row r="38" spans="1:5" ht="19.149999999999999" customHeight="1" x14ac:dyDescent="0.2">
      <c r="A38" s="43" t="s">
        <v>63</v>
      </c>
      <c r="B38" s="42"/>
      <c r="C38" s="42"/>
      <c r="D38" s="42"/>
      <c r="E38" s="42"/>
    </row>
    <row r="39" spans="1:5" ht="25.5" x14ac:dyDescent="0.2">
      <c r="A39" s="33" t="s">
        <v>64</v>
      </c>
      <c r="B39" s="34" t="s">
        <v>65</v>
      </c>
      <c r="C39" s="35" t="s">
        <v>66</v>
      </c>
      <c r="D39" s="36">
        <v>2.4</v>
      </c>
      <c r="E39" s="37"/>
    </row>
    <row r="40" spans="1:5" x14ac:dyDescent="0.2">
      <c r="A40" s="33" t="s">
        <v>67</v>
      </c>
      <c r="B40" s="34" t="s">
        <v>68</v>
      </c>
      <c r="C40" s="35" t="s">
        <v>69</v>
      </c>
      <c r="D40" s="36">
        <v>0.9</v>
      </c>
      <c r="E40" s="37"/>
    </row>
    <row r="41" spans="1:5" ht="19.149999999999999" customHeight="1" x14ac:dyDescent="0.2">
      <c r="A41" s="43" t="s">
        <v>70</v>
      </c>
      <c r="B41" s="42"/>
      <c r="C41" s="42"/>
      <c r="D41" s="42"/>
      <c r="E41" s="42"/>
    </row>
    <row r="42" spans="1:5" ht="25.5" x14ac:dyDescent="0.2">
      <c r="A42" s="33" t="s">
        <v>71</v>
      </c>
      <c r="B42" s="34" t="s">
        <v>72</v>
      </c>
      <c r="C42" s="35" t="s">
        <v>19</v>
      </c>
      <c r="D42" s="36">
        <v>0.06</v>
      </c>
      <c r="E42" s="37"/>
    </row>
    <row r="43" spans="1:5" ht="38.25" x14ac:dyDescent="0.2">
      <c r="A43" s="33" t="s">
        <v>73</v>
      </c>
      <c r="B43" s="34" t="s">
        <v>74</v>
      </c>
      <c r="C43" s="35" t="s">
        <v>75</v>
      </c>
      <c r="D43" s="36">
        <v>0.2</v>
      </c>
      <c r="E43" s="37"/>
    </row>
    <row r="44" spans="1:5" ht="19.149999999999999" customHeight="1" x14ac:dyDescent="0.2">
      <c r="A44" s="43" t="s">
        <v>76</v>
      </c>
      <c r="B44" s="42"/>
      <c r="C44" s="42"/>
      <c r="D44" s="42"/>
      <c r="E44" s="42"/>
    </row>
    <row r="45" spans="1:5" ht="38.25" x14ac:dyDescent="0.2">
      <c r="A45" s="33" t="s">
        <v>77</v>
      </c>
      <c r="B45" s="34" t="s">
        <v>78</v>
      </c>
      <c r="C45" s="35" t="s">
        <v>13</v>
      </c>
      <c r="D45" s="36">
        <v>0.08</v>
      </c>
      <c r="E45" s="37"/>
    </row>
    <row r="46" spans="1:5" x14ac:dyDescent="0.2">
      <c r="A46" s="33" t="s">
        <v>79</v>
      </c>
      <c r="B46" s="34" t="s">
        <v>80</v>
      </c>
      <c r="C46" s="35" t="s">
        <v>66</v>
      </c>
      <c r="D46" s="36">
        <v>0.04</v>
      </c>
      <c r="E46" s="37"/>
    </row>
    <row r="47" spans="1:5" ht="38.25" x14ac:dyDescent="0.2">
      <c r="A47" s="33" t="s">
        <v>81</v>
      </c>
      <c r="B47" s="34" t="s">
        <v>82</v>
      </c>
      <c r="C47" s="35" t="s">
        <v>35</v>
      </c>
      <c r="D47" s="38">
        <f>1</f>
        <v>1</v>
      </c>
      <c r="E47" s="37"/>
    </row>
    <row r="48" spans="1:5" ht="51" x14ac:dyDescent="0.2">
      <c r="A48" s="33" t="s">
        <v>83</v>
      </c>
      <c r="B48" s="34" t="s">
        <v>44</v>
      </c>
      <c r="C48" s="35" t="s">
        <v>35</v>
      </c>
      <c r="D48" s="38">
        <f>2</f>
        <v>2</v>
      </c>
      <c r="E48" s="37"/>
    </row>
    <row r="49" spans="1:5" ht="76.5" x14ac:dyDescent="0.2">
      <c r="A49" s="33" t="s">
        <v>84</v>
      </c>
      <c r="B49" s="34" t="s">
        <v>42</v>
      </c>
      <c r="C49" s="35" t="s">
        <v>35</v>
      </c>
      <c r="D49" s="38">
        <f>1</f>
        <v>1</v>
      </c>
      <c r="E49" s="37"/>
    </row>
    <row r="50" spans="1:5" ht="19.149999999999999" customHeight="1" x14ac:dyDescent="0.2">
      <c r="A50" s="43" t="s">
        <v>85</v>
      </c>
      <c r="B50" s="42"/>
      <c r="C50" s="42"/>
      <c r="D50" s="42"/>
      <c r="E50" s="42"/>
    </row>
    <row r="51" spans="1:5" ht="38.25" x14ac:dyDescent="0.2">
      <c r="A51" s="33" t="s">
        <v>86</v>
      </c>
      <c r="B51" s="34" t="s">
        <v>87</v>
      </c>
      <c r="C51" s="35" t="s">
        <v>10</v>
      </c>
      <c r="D51" s="36">
        <v>0.26800000000000002</v>
      </c>
      <c r="E51" s="37"/>
    </row>
    <row r="52" spans="1:5" ht="25.5" x14ac:dyDescent="0.2">
      <c r="A52" s="33" t="s">
        <v>88</v>
      </c>
      <c r="B52" s="34" t="s">
        <v>89</v>
      </c>
      <c r="C52" s="35" t="s">
        <v>13</v>
      </c>
      <c r="D52" s="36">
        <v>0.2</v>
      </c>
      <c r="E52" s="37"/>
    </row>
    <row r="53" spans="1:5" ht="25.5" x14ac:dyDescent="0.2">
      <c r="A53" s="33" t="s">
        <v>90</v>
      </c>
      <c r="B53" s="34" t="s">
        <v>91</v>
      </c>
      <c r="C53" s="35" t="s">
        <v>13</v>
      </c>
      <c r="D53" s="36">
        <v>2.68</v>
      </c>
      <c r="E53" s="37"/>
    </row>
    <row r="54" spans="1:5" ht="54.75" customHeight="1" x14ac:dyDescent="0.2">
      <c r="A54" s="33" t="s">
        <v>92</v>
      </c>
      <c r="B54" s="34" t="s">
        <v>93</v>
      </c>
      <c r="C54" s="35" t="s">
        <v>94</v>
      </c>
      <c r="D54" s="36">
        <v>3.1800000000000002E-2</v>
      </c>
      <c r="E54" s="37"/>
    </row>
    <row r="55" spans="1:5" ht="38.25" x14ac:dyDescent="0.2">
      <c r="A55" s="33" t="s">
        <v>95</v>
      </c>
      <c r="B55" s="34" t="s">
        <v>96</v>
      </c>
      <c r="C55" s="35" t="s">
        <v>94</v>
      </c>
      <c r="D55" s="36">
        <v>3.1800000000000002E-2</v>
      </c>
      <c r="E55" s="37"/>
    </row>
    <row r="56" spans="1:5" ht="38.25" x14ac:dyDescent="0.2">
      <c r="A56" s="33" t="s">
        <v>97</v>
      </c>
      <c r="B56" s="34" t="s">
        <v>98</v>
      </c>
      <c r="C56" s="35" t="s">
        <v>94</v>
      </c>
      <c r="D56" s="36">
        <v>-3.1800000000000002E-2</v>
      </c>
      <c r="E56" s="37"/>
    </row>
    <row r="57" spans="1:5" ht="25.5" x14ac:dyDescent="0.2">
      <c r="A57" s="33" t="s">
        <v>99</v>
      </c>
      <c r="B57" s="34" t="s">
        <v>100</v>
      </c>
      <c r="C57" s="35" t="s">
        <v>101</v>
      </c>
      <c r="D57" s="36">
        <v>1.55E-2</v>
      </c>
      <c r="E57" s="37"/>
    </row>
    <row r="58" spans="1:5" ht="25.5" x14ac:dyDescent="0.2">
      <c r="A58" s="33" t="s">
        <v>102</v>
      </c>
      <c r="B58" s="34" t="s">
        <v>103</v>
      </c>
      <c r="C58" s="35" t="s">
        <v>69</v>
      </c>
      <c r="D58" s="36">
        <v>3.2435999999999998</v>
      </c>
      <c r="E58" s="37"/>
    </row>
    <row r="59" spans="1:5" ht="25.5" x14ac:dyDescent="0.2">
      <c r="A59" s="33" t="s">
        <v>104</v>
      </c>
      <c r="B59" s="34" t="s">
        <v>105</v>
      </c>
      <c r="C59" s="35" t="s">
        <v>13</v>
      </c>
      <c r="D59" s="36">
        <v>1.2E-2</v>
      </c>
      <c r="E59" s="37"/>
    </row>
    <row r="60" spans="1:5" ht="25.5" x14ac:dyDescent="0.2">
      <c r="A60" s="33" t="s">
        <v>106</v>
      </c>
      <c r="B60" s="34" t="s">
        <v>107</v>
      </c>
      <c r="C60" s="35" t="s">
        <v>69</v>
      </c>
      <c r="D60" s="36">
        <v>1.2120000000000001E-2</v>
      </c>
      <c r="E60" s="37"/>
    </row>
    <row r="61" spans="1:5" ht="25.5" x14ac:dyDescent="0.2">
      <c r="A61" s="33" t="s">
        <v>108</v>
      </c>
      <c r="B61" s="34" t="s">
        <v>109</v>
      </c>
      <c r="C61" s="35" t="s">
        <v>19</v>
      </c>
      <c r="D61" s="36">
        <v>0.02</v>
      </c>
      <c r="E61" s="37"/>
    </row>
    <row r="62" spans="1:5" ht="28.5" customHeight="1" x14ac:dyDescent="0.2">
      <c r="A62" s="33" t="s">
        <v>110</v>
      </c>
      <c r="B62" s="34" t="s">
        <v>111</v>
      </c>
      <c r="C62" s="35" t="s">
        <v>35</v>
      </c>
      <c r="D62" s="38">
        <f>2</f>
        <v>2</v>
      </c>
      <c r="E62" s="37"/>
    </row>
    <row r="63" spans="1:5" x14ac:dyDescent="0.2">
      <c r="A63" s="33" t="s">
        <v>112</v>
      </c>
      <c r="B63" s="34" t="s">
        <v>113</v>
      </c>
      <c r="C63" s="35" t="s">
        <v>101</v>
      </c>
      <c r="D63" s="36">
        <v>1.2959999999999999E-2</v>
      </c>
      <c r="E63" s="37"/>
    </row>
    <row r="64" spans="1:5" x14ac:dyDescent="0.2">
      <c r="A64" s="33" t="s">
        <v>114</v>
      </c>
      <c r="B64" s="34" t="s">
        <v>115</v>
      </c>
      <c r="C64" s="35" t="s">
        <v>101</v>
      </c>
      <c r="D64" s="36">
        <v>1.3348799999999999E-2</v>
      </c>
      <c r="E64" s="37"/>
    </row>
    <row r="65" spans="1:5" ht="38.25" x14ac:dyDescent="0.2">
      <c r="A65" s="33" t="s">
        <v>116</v>
      </c>
      <c r="B65" s="34" t="s">
        <v>117</v>
      </c>
      <c r="C65" s="35" t="s">
        <v>94</v>
      </c>
      <c r="D65" s="36">
        <v>1.6199999999999999E-2</v>
      </c>
      <c r="E65" s="37"/>
    </row>
    <row r="66" spans="1:5" ht="25.5" x14ac:dyDescent="0.2">
      <c r="A66" s="33" t="s">
        <v>118</v>
      </c>
      <c r="B66" s="34" t="s">
        <v>119</v>
      </c>
      <c r="C66" s="35" t="s">
        <v>101</v>
      </c>
      <c r="D66" s="38">
        <v>1.4984999999999999</v>
      </c>
      <c r="E66" s="37"/>
    </row>
    <row r="67" spans="1:5" ht="38.25" x14ac:dyDescent="0.2">
      <c r="A67" s="33" t="s">
        <v>120</v>
      </c>
      <c r="B67" s="34" t="s">
        <v>117</v>
      </c>
      <c r="C67" s="35" t="s">
        <v>94</v>
      </c>
      <c r="D67" s="36">
        <v>1.6199999999999999E-2</v>
      </c>
      <c r="E67" s="37"/>
    </row>
    <row r="68" spans="1:5" ht="25.5" x14ac:dyDescent="0.2">
      <c r="A68" s="33" t="s">
        <v>121</v>
      </c>
      <c r="B68" s="34" t="s">
        <v>122</v>
      </c>
      <c r="C68" s="35" t="s">
        <v>101</v>
      </c>
      <c r="D68" s="38">
        <v>1.5649200000000001</v>
      </c>
      <c r="E68" s="37"/>
    </row>
    <row r="69" spans="1:5" ht="51" x14ac:dyDescent="0.2">
      <c r="A69" s="33" t="s">
        <v>123</v>
      </c>
      <c r="B69" s="34" t="s">
        <v>124</v>
      </c>
      <c r="C69" s="35" t="s">
        <v>125</v>
      </c>
      <c r="D69" s="38">
        <f>2.2</f>
        <v>2.2000000000000002</v>
      </c>
      <c r="E69" s="37"/>
    </row>
    <row r="70" spans="1:5" ht="38.25" x14ac:dyDescent="0.2">
      <c r="A70" s="33" t="s">
        <v>126</v>
      </c>
      <c r="B70" s="34" t="s">
        <v>127</v>
      </c>
      <c r="C70" s="35" t="s">
        <v>125</v>
      </c>
      <c r="D70" s="38">
        <f>2.2</f>
        <v>2.2000000000000002</v>
      </c>
      <c r="E70" s="37"/>
    </row>
    <row r="74" spans="1:5" x14ac:dyDescent="0.2">
      <c r="A74" s="40" t="s">
        <v>129</v>
      </c>
      <c r="B74" s="45"/>
      <c r="C74" s="45"/>
      <c r="D74" s="45"/>
      <c r="E74" s="45"/>
    </row>
    <row r="75" spans="1:5" x14ac:dyDescent="0.2">
      <c r="A75" s="44" t="s">
        <v>128</v>
      </c>
      <c r="B75" s="45"/>
      <c r="C75" s="45"/>
      <c r="D75" s="45"/>
      <c r="E75" s="45"/>
    </row>
  </sheetData>
  <mergeCells count="13">
    <mergeCell ref="A75:E75"/>
    <mergeCell ref="A50:E50"/>
    <mergeCell ref="A74:E74"/>
    <mergeCell ref="A32:E32"/>
    <mergeCell ref="A35:E35"/>
    <mergeCell ref="A38:E38"/>
    <mergeCell ref="A41:E41"/>
    <mergeCell ref="A44:E44"/>
    <mergeCell ref="A5:E5"/>
    <mergeCell ref="A11:E11"/>
    <mergeCell ref="A14:E14"/>
    <mergeCell ref="A19:E19"/>
    <mergeCell ref="A22:E22"/>
  </mergeCells>
  <phoneticPr fontId="1" type="noConversion"/>
  <pageMargins left="0.4" right="0.31" top="0.45" bottom="0.48" header="0.24" footer="0.2800000000000000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 объемов работ 5 граф</vt:lpstr>
      <vt:lpstr>'Ведомость объемов работ 5 граф'!Заголовки_для_печати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smeta1</dc:creator>
  <cp:lastModifiedBy>Ольга Владимировна</cp:lastModifiedBy>
  <cp:lastPrinted>2023-03-09T08:29:23Z</cp:lastPrinted>
  <dcterms:created xsi:type="dcterms:W3CDTF">2002-02-11T05:58:42Z</dcterms:created>
  <dcterms:modified xsi:type="dcterms:W3CDTF">2023-06-13T12:59:21Z</dcterms:modified>
</cp:coreProperties>
</file>