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 tabRatio="500"/>
  </bookViews>
  <sheets>
    <sheet name="Лист1" sheetId="1" r:id="rId1"/>
  </sheets>
  <definedNames>
    <definedName name="_xlnm.Print_Area" localSheetId="0">Лист1!$A$1:$AC$27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2" i="1" l="1"/>
  <c r="AC12" i="1"/>
  <c r="AC13" i="1"/>
  <c r="Z12" i="1"/>
  <c r="AA12" i="1"/>
</calcChain>
</file>

<file path=xl/sharedStrings.xml><?xml version="1.0" encoding="utf-8"?>
<sst xmlns="http://schemas.openxmlformats.org/spreadsheetml/2006/main" count="62" uniqueCount="42">
  <si>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</si>
  <si>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</si>
  <si>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</si>
  <si>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</si>
  <si>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</si>
  <si>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</si>
  <si>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</si>
  <si>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</si>
  <si>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</si>
  <si>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</si>
  <si>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</si>
  <si>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</si>
  <si>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</si>
  <si>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</si>
  <si>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</si>
  <si>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</si>
  <si>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</si>
  <si>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</si>
  <si>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</si>
  <si>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</si>
  <si>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</si>
  <si>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</si>
  <si>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</si>
  <si>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</si>
  <si>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</si>
  <si>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</si>
  <si>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</si>
  <si>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</si>
  <si>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</si>
  <si>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Итого:</t>
  </si>
  <si>
    <t>Поставщик 1</t>
  </si>
  <si>
    <t>Поставщик 2</t>
  </si>
  <si>
    <t>Поставщик 3</t>
  </si>
  <si>
    <t>Средняя цена (руб.)</t>
  </si>
  <si>
    <t>в соответствии с описанием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</si>
  <si>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</si>
  <si>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</si>
  <si>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ФКП "АЭРОПОРТ КЫЗЫЛ"</t>
  </si>
  <si>
    <t>кг</t>
  </si>
  <si>
    <t>жидкий противогололедный реагент «Алексор-60» на ацетатной основе (либо эквивалент), для нужд ФКП «Аэропорт Кызыл»</t>
  </si>
  <si>
    <t>На основании проведенного анализа рынка и расчетов, НМЦК составляет:1 130 333 (Один миллион сто тридцать тысяч триста тридцать три) рубля 34 копеек</t>
  </si>
  <si>
    <t>Раздел №5 к ЦЗ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</si>
</sst>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17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62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2" fontId="1" fillId="0" borderId="13" xfId="0" applyNumberFormat="1" applyFont="1" applyBorder="1"/>
    <xf numFmtId="2" fontId="1" fillId="0" borderId="0" xfId="0" applyNumberFormat="1" applyFont="1" applyBorder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4" fontId="0" fillId="0" borderId="0" xfId="0" applyNumberFormat="1" applyBorder="1"/>
    <xf numFmtId="2" fontId="0" fillId="0" borderId="0" xfId="0" applyNumberFormat="1" applyBorder="1"/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10</xdr:row>
      <xdr:rowOff>85725</xdr:rowOff>
    </xdr:from>
    <xdr:to>
      <xdr:col>28</xdr:col>
      <xdr:colOff>1619885</xdr:colOff>
      <xdr:row>10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10</xdr:row>
      <xdr:rowOff>76200</xdr:rowOff>
    </xdr:from>
    <xdr:to>
      <xdr:col>25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10</xdr:row>
      <xdr:rowOff>152399</xdr:rowOff>
    </xdr:from>
    <xdr:to>
      <xdr:col>26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tabSelected="1" zoomScale="130" zoomScaleNormal="130" zoomScaleSheetLayoutView="85" workbookViewId="0">
      <selection activeCell="G1" sqref="G1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13.7109375" customWidth="1"/>
    <col min="6" max="8" width="22" style="1" customWidth="1"/>
    <col min="9" max="25" width="22" style="1" hidden="1" customWidth="1"/>
    <col min="26" max="26" width="20.5703125" style="1" customWidth="1"/>
    <col min="27" max="27" width="23" style="1" customWidth="1"/>
    <col min="28" max="28" width="15.140625" style="1" customWidth="1"/>
    <col min="29" max="29" width="27.7109375" customWidth="1"/>
    <col min="30" max="30" width="18.42578125" customWidth="1"/>
    <col min="31" max="1024" width="9.140625" customWidth="1"/>
  </cols>
  <sheetData>
    <row r="1" spans="1:30" ht="15" customHeight="1" x14ac:dyDescent="0.25">
      <c r="A1" s="2" t="s">
        <v>0</v>
      </c>
      <c r="B1" s="2"/>
      <c r="C1" s="2"/>
      <c r="D1" s="2"/>
      <c r="E1" s="2"/>
      <c r="F1" s="3"/>
      <c r="G1" s="3" t="s">
        <v>41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0" ht="1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0" ht="41.1" customHeight="1" x14ac:dyDescent="0.3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30" ht="15" customHeight="1" x14ac:dyDescent="0.25">
      <c r="A4" s="2"/>
      <c r="B4" s="2"/>
      <c r="C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0" x14ac:dyDescent="0.25">
      <c r="A5" s="2"/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9"/>
      <c r="AA5" s="20"/>
      <c r="AB5" s="4"/>
    </row>
    <row r="6" spans="1:30" ht="27" customHeight="1" x14ac:dyDescent="0.25">
      <c r="A6" s="36" t="s">
        <v>2</v>
      </c>
      <c r="B6" s="36"/>
      <c r="C6" s="36" t="s">
        <v>34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30" ht="45" customHeight="1" x14ac:dyDescent="0.25">
      <c r="A7" s="36" t="s">
        <v>35</v>
      </c>
      <c r="B7" s="36"/>
      <c r="C7" s="39" t="s">
        <v>36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</row>
    <row r="8" spans="1:30" ht="42.75" customHeight="1" x14ac:dyDescent="0.25">
      <c r="A8" s="41" t="s">
        <v>37</v>
      </c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4"/>
    </row>
    <row r="9" spans="1:30" ht="120" customHeight="1" x14ac:dyDescent="0.25">
      <c r="A9" s="40" t="s">
        <v>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30" ht="33" customHeight="1" x14ac:dyDescent="0.25">
      <c r="A10" s="36" t="s">
        <v>4</v>
      </c>
      <c r="B10" s="36" t="s">
        <v>5</v>
      </c>
      <c r="C10" s="36"/>
      <c r="D10" s="36" t="s">
        <v>6</v>
      </c>
      <c r="E10" s="37" t="s">
        <v>7</v>
      </c>
      <c r="F10" s="7" t="s">
        <v>30</v>
      </c>
      <c r="G10" s="7" t="s">
        <v>31</v>
      </c>
      <c r="H10" s="7" t="s">
        <v>32</v>
      </c>
      <c r="I10" s="7" t="s">
        <v>8</v>
      </c>
      <c r="J10" s="7" t="s">
        <v>9</v>
      </c>
      <c r="K10" s="7" t="s">
        <v>10</v>
      </c>
      <c r="L10" s="7" t="s">
        <v>11</v>
      </c>
      <c r="M10" s="7" t="s">
        <v>12</v>
      </c>
      <c r="N10" s="7" t="s">
        <v>13</v>
      </c>
      <c r="O10" s="7" t="s">
        <v>14</v>
      </c>
      <c r="P10" s="7" t="s">
        <v>15</v>
      </c>
      <c r="Q10" s="7" t="s">
        <v>16</v>
      </c>
      <c r="R10" s="7" t="s">
        <v>17</v>
      </c>
      <c r="S10" s="7" t="s">
        <v>18</v>
      </c>
      <c r="T10" s="7" t="s">
        <v>19</v>
      </c>
      <c r="U10" s="7" t="s">
        <v>20</v>
      </c>
      <c r="V10" s="7" t="s">
        <v>21</v>
      </c>
      <c r="W10" s="7" t="s">
        <v>22</v>
      </c>
      <c r="X10" s="7" t="s">
        <v>23</v>
      </c>
      <c r="Y10" s="7" t="s">
        <v>24</v>
      </c>
      <c r="Z10" s="8" t="s">
        <v>25</v>
      </c>
      <c r="AA10" s="8" t="s">
        <v>26</v>
      </c>
      <c r="AB10" s="37" t="s">
        <v>33</v>
      </c>
      <c r="AC10" s="21" t="s">
        <v>27</v>
      </c>
    </row>
    <row r="11" spans="1:30" ht="51" customHeight="1" x14ac:dyDescent="0.25">
      <c r="A11" s="36"/>
      <c r="B11" s="36"/>
      <c r="C11" s="36"/>
      <c r="D11" s="36"/>
      <c r="E11" s="37"/>
      <c r="F11" s="7" t="s">
        <v>28</v>
      </c>
      <c r="G11" s="7" t="s">
        <v>28</v>
      </c>
      <c r="H11" s="7" t="s">
        <v>28</v>
      </c>
      <c r="I11" s="7" t="s">
        <v>28</v>
      </c>
      <c r="J11" s="7" t="s">
        <v>28</v>
      </c>
      <c r="K11" s="7" t="s">
        <v>28</v>
      </c>
      <c r="L11" s="7" t="s">
        <v>28</v>
      </c>
      <c r="M11" s="7" t="s">
        <v>28</v>
      </c>
      <c r="N11" s="7" t="s">
        <v>28</v>
      </c>
      <c r="O11" s="7" t="s">
        <v>28</v>
      </c>
      <c r="P11" s="7" t="s">
        <v>28</v>
      </c>
      <c r="Q11" s="7" t="s">
        <v>28</v>
      </c>
      <c r="R11" s="7" t="s">
        <v>28</v>
      </c>
      <c r="S11" s="7" t="s">
        <v>28</v>
      </c>
      <c r="T11" s="7" t="s">
        <v>28</v>
      </c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22"/>
      <c r="AA11" s="22"/>
      <c r="AB11" s="37"/>
      <c r="AC11" s="23"/>
    </row>
    <row r="12" spans="1:30" ht="77.25" customHeight="1" x14ac:dyDescent="0.25">
      <c r="A12" s="31">
        <v>1</v>
      </c>
      <c r="B12" s="35" t="s">
        <v>39</v>
      </c>
      <c r="C12" s="35"/>
      <c r="D12" s="32" t="s">
        <v>38</v>
      </c>
      <c r="E12" s="33">
        <v>10000</v>
      </c>
      <c r="F12" s="34">
        <v>115</v>
      </c>
      <c r="G12" s="34">
        <v>110.3</v>
      </c>
      <c r="H12" s="34">
        <v>113.8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24">
        <f t="shared" ref="Z12" si="0">_xlfn.STDEV.P(F12,G12,H12)</f>
        <v>1.9938795238317581</v>
      </c>
      <c r="AA12" s="24">
        <f t="shared" ref="AA12" si="1">Z12/AB12*100</f>
        <v>1.7639748072825934</v>
      </c>
      <c r="AB12" s="24">
        <f t="shared" ref="AB12" si="2">(F12+G12+H12)/3</f>
        <v>113.03333333333335</v>
      </c>
      <c r="AC12" s="24">
        <f t="shared" ref="AC12" si="3">AB12*E12</f>
        <v>1130333.3333333335</v>
      </c>
    </row>
    <row r="13" spans="1:30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B13" s="5" t="s">
        <v>29</v>
      </c>
      <c r="AC13" s="24">
        <f>SUM(AC12:AC12)</f>
        <v>1130333.3333333335</v>
      </c>
    </row>
    <row r="14" spans="1:30" x14ac:dyDescent="0.25">
      <c r="A14" s="53" t="s">
        <v>40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5"/>
    </row>
    <row r="15" spans="1:30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30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</row>
    <row r="17" spans="1:29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</row>
    <row r="18" spans="1:29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</row>
    <row r="19" spans="1:29" x14ac:dyDescent="0.25">
      <c r="A19" s="2"/>
      <c r="B19" s="2"/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9" x14ac:dyDescent="0.25">
      <c r="A20" s="50"/>
      <c r="B20" s="51"/>
      <c r="C20" s="51"/>
      <c r="D20" s="1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9" x14ac:dyDescent="0.25">
      <c r="A21" s="56"/>
      <c r="B21" s="57"/>
      <c r="C21" s="57"/>
      <c r="D21" s="11"/>
      <c r="E21" s="12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9" ht="15.75" thickBot="1" x14ac:dyDescent="0.3">
      <c r="A22" s="58"/>
      <c r="B22" s="59"/>
      <c r="C22" s="59"/>
      <c r="D22" s="13"/>
      <c r="E22" s="12"/>
      <c r="F22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/>
    </row>
    <row r="23" spans="1:29" x14ac:dyDescent="0.25">
      <c r="A23" s="60"/>
      <c r="B23" s="61"/>
      <c r="C23" s="61"/>
      <c r="D23" s="14"/>
      <c r="E23" s="12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/>
    </row>
    <row r="24" spans="1:29" ht="16.5" thickBot="1" x14ac:dyDescent="0.3">
      <c r="A24" s="45"/>
      <c r="B24" s="46"/>
      <c r="C24" s="46"/>
      <c r="D24" s="15"/>
      <c r="E24" s="16"/>
      <c r="F24" s="26"/>
      <c r="G24" s="29"/>
      <c r="H24" s="29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7"/>
      <c r="AA24" s="27"/>
      <c r="AB24"/>
    </row>
    <row r="25" spans="1:29" ht="15.75" x14ac:dyDescent="0.25">
      <c r="A25" s="9"/>
      <c r="B25" s="9"/>
      <c r="C25" s="9"/>
      <c r="D25" s="6"/>
      <c r="E25" s="17"/>
      <c r="F25" s="26"/>
      <c r="G25" s="30"/>
      <c r="H25" s="30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7"/>
      <c r="AA25" s="27"/>
      <c r="AB25"/>
    </row>
    <row r="26" spans="1:29" ht="15.75" x14ac:dyDescent="0.25">
      <c r="A26" s="18" t="s">
        <v>0</v>
      </c>
      <c r="F26" s="28"/>
      <c r="G26" s="30"/>
      <c r="H26" s="30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7"/>
      <c r="AA26" s="27"/>
    </row>
    <row r="27" spans="1:29" ht="15.75" x14ac:dyDescent="0.25">
      <c r="F27" s="28"/>
      <c r="G27" s="30"/>
      <c r="H27" s="30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7"/>
      <c r="AA27" s="27"/>
    </row>
    <row r="28" spans="1:29" ht="15.75" x14ac:dyDescent="0.25">
      <c r="F28" s="28"/>
      <c r="G28" s="30"/>
      <c r="H28" s="30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7"/>
      <c r="AA28" s="27"/>
    </row>
    <row r="29" spans="1:29" ht="15.75" x14ac:dyDescent="0.25">
      <c r="F29" s="28"/>
      <c r="G29" s="30"/>
      <c r="H29" s="30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7"/>
      <c r="AA29" s="27"/>
    </row>
    <row r="30" spans="1:29" ht="15.75" x14ac:dyDescent="0.25">
      <c r="F30" s="28"/>
      <c r="G30" s="30"/>
      <c r="H30" s="30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7"/>
      <c r="AA30" s="27"/>
    </row>
    <row r="31" spans="1:29" ht="15.75" x14ac:dyDescent="0.25">
      <c r="F31" s="28"/>
      <c r="G31" s="30"/>
      <c r="H31" s="30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7"/>
      <c r="AA31" s="27"/>
    </row>
    <row r="32" spans="1:29" ht="15.75" x14ac:dyDescent="0.25">
      <c r="F32" s="28"/>
      <c r="G32" s="30"/>
      <c r="H32" s="30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7"/>
      <c r="AA32" s="27"/>
    </row>
    <row r="33" spans="6:27" ht="15.75" x14ac:dyDescent="0.25">
      <c r="F33" s="28"/>
      <c r="G33" s="30"/>
      <c r="H33" s="30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7"/>
      <c r="AA33" s="27"/>
    </row>
    <row r="34" spans="6:27" ht="15.75" x14ac:dyDescent="0.25">
      <c r="F34" s="28"/>
      <c r="G34" s="30"/>
      <c r="H34" s="30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7"/>
      <c r="AA34" s="27"/>
    </row>
    <row r="35" spans="6:27" ht="15.75" x14ac:dyDescent="0.25">
      <c r="F35" s="28"/>
      <c r="G35" s="30"/>
      <c r="H35" s="30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7"/>
      <c r="AA35" s="27"/>
    </row>
    <row r="36" spans="6:27" ht="15.75" x14ac:dyDescent="0.25">
      <c r="F36" s="28"/>
      <c r="G36" s="30"/>
      <c r="H36" s="30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7"/>
      <c r="AA36" s="27"/>
    </row>
    <row r="37" spans="6:27" ht="15.75" x14ac:dyDescent="0.25">
      <c r="F37" s="28"/>
      <c r="G37" s="30"/>
      <c r="H37" s="30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7"/>
      <c r="AA37" s="27"/>
    </row>
    <row r="38" spans="6:27" ht="15.75" x14ac:dyDescent="0.25">
      <c r="F38" s="28"/>
      <c r="G38" s="30"/>
      <c r="H38" s="30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7"/>
      <c r="AA38" s="27"/>
    </row>
    <row r="39" spans="6:27" ht="15.75" x14ac:dyDescent="0.25">
      <c r="F39" s="28"/>
      <c r="G39" s="30"/>
      <c r="H39" s="30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7"/>
      <c r="AA39" s="27"/>
    </row>
    <row r="40" spans="6:27" ht="15.75" x14ac:dyDescent="0.25">
      <c r="F40" s="28"/>
      <c r="G40" s="30"/>
      <c r="H40" s="30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7"/>
      <c r="AA40" s="27"/>
    </row>
    <row r="41" spans="6:27" ht="15.75" x14ac:dyDescent="0.25">
      <c r="F41" s="28"/>
      <c r="G41" s="30"/>
      <c r="H41" s="30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7"/>
      <c r="AA41" s="27"/>
    </row>
    <row r="42" spans="6:27" ht="15.75" x14ac:dyDescent="0.25">
      <c r="F42" s="28"/>
      <c r="G42" s="30"/>
      <c r="H42" s="30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7"/>
      <c r="AA42" s="27"/>
    </row>
    <row r="43" spans="6:27" ht="15.75" x14ac:dyDescent="0.25">
      <c r="F43" s="28"/>
      <c r="G43" s="30"/>
      <c r="H43" s="30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7"/>
      <c r="AA43" s="27"/>
    </row>
    <row r="44" spans="6:27" ht="15.75" x14ac:dyDescent="0.25">
      <c r="F44" s="28"/>
      <c r="G44" s="30"/>
      <c r="H44" s="30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7"/>
      <c r="AA44" s="27"/>
    </row>
    <row r="45" spans="6:27" ht="15.75" x14ac:dyDescent="0.25">
      <c r="F45" s="28"/>
      <c r="G45" s="30"/>
      <c r="H45" s="30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7"/>
      <c r="AA45" s="27"/>
    </row>
    <row r="46" spans="6:27" ht="15.75" x14ac:dyDescent="0.25">
      <c r="F46" s="28"/>
      <c r="G46" s="30"/>
      <c r="H46" s="30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7"/>
      <c r="AA46" s="27"/>
    </row>
    <row r="47" spans="6:27" x14ac:dyDescent="0.25"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7"/>
      <c r="AA47" s="27"/>
    </row>
    <row r="48" spans="6:27" x14ac:dyDescent="0.25"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6:26" x14ac:dyDescent="0.25"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6:26" x14ac:dyDescent="0.25"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</sheetData>
  <mergeCells count="24">
    <mergeCell ref="A13:Z13"/>
    <mergeCell ref="A14:AC14"/>
    <mergeCell ref="A21:C21"/>
    <mergeCell ref="A22:C22"/>
    <mergeCell ref="A23:C23"/>
    <mergeCell ref="A24:C24"/>
    <mergeCell ref="A15:AC15"/>
    <mergeCell ref="A16:AC16"/>
    <mergeCell ref="A17:AC17"/>
    <mergeCell ref="A18:AC18"/>
    <mergeCell ref="A20:C20"/>
    <mergeCell ref="B12:C12"/>
    <mergeCell ref="D10:D11"/>
    <mergeCell ref="E10:E11"/>
    <mergeCell ref="AB10:AB11"/>
    <mergeCell ref="A3:AC3"/>
    <mergeCell ref="A6:B6"/>
    <mergeCell ref="C6:AC6"/>
    <mergeCell ref="A7:B7"/>
    <mergeCell ref="C7:AC7"/>
    <mergeCell ref="A10:A11"/>
    <mergeCell ref="B10:C11"/>
    <mergeCell ref="A9:AC9"/>
    <mergeCell ref="A8:AD8"/>
  </mergeCells>
  <phoneticPr fontId="12" type="noConversion"/>
  <pageMargins left="0.24027777777777801" right="0.24027777777777801" top="0.05" bottom="0.209722222222222" header="0.51180555555555496" footer="0.51180555555555496"/>
  <pageSetup paperSize="9" scale="63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Тамдын Ч.Х.</cp:lastModifiedBy>
  <cp:revision>7</cp:revision>
  <cp:lastPrinted>2014-05-23T17:45:00Z</cp:lastPrinted>
  <dcterms:created xsi:type="dcterms:W3CDTF">2014-01-17T11:35:00Z</dcterms:created>
  <dcterms:modified xsi:type="dcterms:W3CDTF">2023-09-28T09:38:38Z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