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'Лист1'!$B$64</definedName>
  </definedNames>
  <calcPr fullCalcOnLoad="1"/>
</workbook>
</file>

<file path=xl/sharedStrings.xml><?xml version="1.0" encoding="utf-8"?>
<sst xmlns="http://schemas.openxmlformats.org/spreadsheetml/2006/main" count="55" uniqueCount="43">
  <si>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</si>
  <si>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</si>
  <si>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</si>
  <si>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</si>
  <si>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</si>
  <si>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</si>
  <si>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</si>
  <si>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</si>
  <si>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</si>
  <si>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</si>
  <si>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</si>
  <si>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</si>
  <si>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</si>
  <si>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</si>
  <si>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</si>
  <si>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</si>
  <si>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Коммерческое предложение №3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</si>
  <si>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</si>
  <si>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</si>
  <si>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</si>
  <si>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</si>
  <si>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</si>
  <si>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>Поставка электротоваров</t>
  </si>
  <si>
    <t xml:space="preserve">Кабель </t>
  </si>
  <si>
    <t>м</t>
  </si>
  <si>
    <t>шт</t>
  </si>
  <si>
    <t>Шт.</t>
  </si>
  <si>
    <t xml:space="preserve">Шт. </t>
  </si>
  <si>
    <t xml:space="preserve">Провод соединительный </t>
  </si>
  <si>
    <t>Кабель (провод)</t>
  </si>
  <si>
    <t>Кабель силовой</t>
  </si>
  <si>
    <t>Панель светодиодная универсальная</t>
  </si>
  <si>
    <t>Панель светодиодная</t>
  </si>
  <si>
    <t xml:space="preserve">Лампочки светодиодные </t>
  </si>
  <si>
    <t>Кабель витая пара</t>
  </si>
  <si>
    <t xml:space="preserve">Светильник уличный </t>
  </si>
  <si>
    <t xml:space="preserve">Вилка </t>
  </si>
  <si>
    <t>Розетка</t>
  </si>
  <si>
    <t xml:space="preserve">Розетка </t>
  </si>
  <si>
    <t>Изолента</t>
  </si>
  <si>
    <t>Изолента ХБ</t>
  </si>
  <si>
    <t>Обоснование начальной (максимальной) цены договора, содержащее полученные заказчиком расчеты</t>
  </si>
  <si>
    <t xml:space="preserve"> Среднее квадратичное 
отклонение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</si>
</sst>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3" fillId="0" borderId="10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2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8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9907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5527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6955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3.421875" style="12" customWidth="1"/>
    <col min="2" max="2" width="23.7109375" style="12" customWidth="1"/>
    <col min="3" max="3" width="6.7109375" style="12" customWidth="1"/>
    <col min="4" max="4" width="7.421875" style="12" customWidth="1"/>
    <col min="5" max="5" width="14.421875" style="12" customWidth="1"/>
    <col min="6" max="6" width="15.8515625" style="12" customWidth="1"/>
    <col min="7" max="7" width="16.421875" style="21" customWidth="1"/>
    <col min="8" max="8" width="12.421875" style="12" customWidth="1"/>
    <col min="9" max="9" width="22.7109375" style="12" customWidth="1"/>
    <col min="10" max="10" width="11.140625" style="12" customWidth="1"/>
    <col min="11" max="11" width="14.28125" style="12" customWidth="1"/>
    <col min="12" max="12" width="24.140625" style="12" customWidth="1"/>
    <col min="13" max="13" width="22.28125" style="12" customWidth="1"/>
    <col min="14" max="16384" width="9.140625" style="12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5"/>
    </row>
    <row r="2" spans="1:12" ht="1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12" ht="46.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3" customFormat="1" ht="28.5" customHeight="1">
      <c r="A4" s="36" t="s">
        <v>17</v>
      </c>
      <c r="B4" s="36"/>
      <c r="C4" s="36"/>
      <c r="D4" s="36"/>
      <c r="E4" s="43" t="s">
        <v>22</v>
      </c>
      <c r="F4" s="44"/>
      <c r="G4" s="44"/>
      <c r="H4" s="44"/>
      <c r="I4" s="44"/>
      <c r="J4" s="44"/>
      <c r="K4" s="44"/>
      <c r="L4" s="45"/>
    </row>
    <row r="5" spans="1:12" s="23" customFormat="1" ht="24" customHeight="1">
      <c r="A5" s="46" t="s">
        <v>18</v>
      </c>
      <c r="B5" s="46"/>
      <c r="C5" s="46"/>
      <c r="D5" s="46"/>
      <c r="E5" s="43" t="s">
        <v>19</v>
      </c>
      <c r="F5" s="44"/>
      <c r="G5" s="44"/>
      <c r="H5" s="44"/>
      <c r="I5" s="44"/>
      <c r="J5" s="44"/>
      <c r="K5" s="44"/>
      <c r="L5" s="45"/>
    </row>
    <row r="6" spans="1:12" ht="113.25" customHeight="1">
      <c r="A6" s="15" t="s">
        <v>6</v>
      </c>
      <c r="B6" s="15" t="s">
        <v>0</v>
      </c>
      <c r="C6" s="15" t="s">
        <v>15</v>
      </c>
      <c r="D6" s="15" t="s">
        <v>14</v>
      </c>
      <c r="E6" s="15" t="s">
        <v>20</v>
      </c>
      <c r="F6" s="15" t="s">
        <v>7</v>
      </c>
      <c r="G6" s="15" t="s">
        <v>16</v>
      </c>
      <c r="H6" s="15" t="s">
        <v>1</v>
      </c>
      <c r="I6" s="15" t="s">
        <v>42</v>
      </c>
      <c r="J6" s="15" t="s">
        <v>2</v>
      </c>
      <c r="K6" s="15" t="s">
        <v>3</v>
      </c>
      <c r="L6" s="15"/>
    </row>
    <row r="7" spans="1:13" s="22" customFormat="1" ht="24.75" customHeight="1">
      <c r="A7" s="6">
        <v>1</v>
      </c>
      <c r="B7" s="15" t="s">
        <v>23</v>
      </c>
      <c r="C7" s="15" t="s">
        <v>24</v>
      </c>
      <c r="D7" s="31">
        <v>400</v>
      </c>
      <c r="E7" s="27">
        <v>110</v>
      </c>
      <c r="F7" s="27">
        <v>100</v>
      </c>
      <c r="G7" s="27">
        <v>108</v>
      </c>
      <c r="H7" s="28">
        <f>ROUND(AVERAGE(E7,F7,G7),2)</f>
        <v>106</v>
      </c>
      <c r="I7" s="8">
        <f>ROUND(STDEV(E7:G7),2)</f>
        <v>5.29</v>
      </c>
      <c r="J7" s="7">
        <f>ROUND(I7/H7*100,2)</f>
        <v>4.99</v>
      </c>
      <c r="K7" s="7" t="str">
        <f>IF(J7&lt;=33,"&lt;33","&gt;33")</f>
        <v>&lt;33</v>
      </c>
      <c r="L7" s="8">
        <f>ROUND(H7*D7,2)</f>
        <v>42400</v>
      </c>
      <c r="M7" s="26"/>
    </row>
    <row r="8" spans="1:12" s="24" customFormat="1" ht="24.75" customHeight="1">
      <c r="A8" s="6">
        <v>2</v>
      </c>
      <c r="B8" s="15" t="s">
        <v>28</v>
      </c>
      <c r="C8" s="15" t="s">
        <v>24</v>
      </c>
      <c r="D8" s="30">
        <v>400</v>
      </c>
      <c r="E8" s="27">
        <v>65</v>
      </c>
      <c r="F8" s="27">
        <v>75</v>
      </c>
      <c r="G8" s="27">
        <v>63</v>
      </c>
      <c r="H8" s="28">
        <f aca="true" t="shared" si="0" ref="H8:H21">ROUND(AVERAGE(E8,F8,G8),2)</f>
        <v>67.67</v>
      </c>
      <c r="I8" s="8">
        <f aca="true" t="shared" si="1" ref="I8:I21">ROUND(STDEV(E8:G8),2)</f>
        <v>6.43</v>
      </c>
      <c r="J8" s="7">
        <f aca="true" t="shared" si="2" ref="J8:J21">ROUND(I8/H8*100,2)</f>
        <v>9.5</v>
      </c>
      <c r="K8" s="7" t="str">
        <f aca="true" t="shared" si="3" ref="K8:K21">IF(J8&lt;=33,"&lt;33","&gt;33")</f>
        <v>&lt;33</v>
      </c>
      <c r="L8" s="8">
        <f aca="true" t="shared" si="4" ref="L8:L21">ROUND(H8*D8,2)</f>
        <v>27068</v>
      </c>
    </row>
    <row r="9" spans="1:12" s="32" customFormat="1" ht="24.75" customHeight="1">
      <c r="A9" s="6">
        <v>3</v>
      </c>
      <c r="B9" s="15" t="s">
        <v>29</v>
      </c>
      <c r="C9" s="15" t="s">
        <v>24</v>
      </c>
      <c r="D9" s="30">
        <v>300</v>
      </c>
      <c r="E9" s="27">
        <v>51</v>
      </c>
      <c r="F9" s="27">
        <v>50</v>
      </c>
      <c r="G9" s="27">
        <v>50</v>
      </c>
      <c r="H9" s="28">
        <f t="shared" si="0"/>
        <v>50.33</v>
      </c>
      <c r="I9" s="8">
        <f t="shared" si="1"/>
        <v>0.58</v>
      </c>
      <c r="J9" s="7">
        <f t="shared" si="2"/>
        <v>1.15</v>
      </c>
      <c r="K9" s="7" t="str">
        <f t="shared" si="3"/>
        <v>&lt;33</v>
      </c>
      <c r="L9" s="8">
        <f t="shared" si="4"/>
        <v>15099</v>
      </c>
    </row>
    <row r="10" spans="1:12" s="32" customFormat="1" ht="24.75" customHeight="1">
      <c r="A10" s="6">
        <v>4</v>
      </c>
      <c r="B10" s="15" t="s">
        <v>30</v>
      </c>
      <c r="C10" s="15" t="s">
        <v>24</v>
      </c>
      <c r="D10" s="30">
        <v>200</v>
      </c>
      <c r="E10" s="27">
        <v>96</v>
      </c>
      <c r="F10" s="27">
        <v>75</v>
      </c>
      <c r="G10" s="27">
        <v>93</v>
      </c>
      <c r="H10" s="28">
        <f t="shared" si="0"/>
        <v>88</v>
      </c>
      <c r="I10" s="8">
        <f t="shared" si="1"/>
        <v>11.36</v>
      </c>
      <c r="J10" s="7">
        <f t="shared" si="2"/>
        <v>12.91</v>
      </c>
      <c r="K10" s="7" t="str">
        <f t="shared" si="3"/>
        <v>&lt;33</v>
      </c>
      <c r="L10" s="8">
        <f t="shared" si="4"/>
        <v>17600</v>
      </c>
    </row>
    <row r="11" spans="1:12" s="32" customFormat="1" ht="24.75" customHeight="1">
      <c r="A11" s="6">
        <v>5</v>
      </c>
      <c r="B11" s="15" t="s">
        <v>30</v>
      </c>
      <c r="C11" s="15" t="s">
        <v>24</v>
      </c>
      <c r="D11" s="30">
        <v>200</v>
      </c>
      <c r="E11" s="27">
        <v>124</v>
      </c>
      <c r="F11" s="27">
        <v>125</v>
      </c>
      <c r="G11" s="27">
        <v>121</v>
      </c>
      <c r="H11" s="28">
        <f t="shared" si="0"/>
        <v>123.33</v>
      </c>
      <c r="I11" s="8">
        <f t="shared" si="1"/>
        <v>2.08</v>
      </c>
      <c r="J11" s="7">
        <f t="shared" si="2"/>
        <v>1.69</v>
      </c>
      <c r="K11" s="7" t="str">
        <f t="shared" si="3"/>
        <v>&lt;33</v>
      </c>
      <c r="L11" s="8">
        <f t="shared" si="4"/>
        <v>24666</v>
      </c>
    </row>
    <row r="12" spans="1:12" s="32" customFormat="1" ht="24.75" customHeight="1">
      <c r="A12" s="6">
        <v>6</v>
      </c>
      <c r="B12" s="33" t="s">
        <v>35</v>
      </c>
      <c r="C12" s="15" t="s">
        <v>25</v>
      </c>
      <c r="D12" s="30">
        <v>30</v>
      </c>
      <c r="E12" s="27">
        <v>4169</v>
      </c>
      <c r="F12" s="27">
        <v>4500</v>
      </c>
      <c r="G12" s="27">
        <v>4428</v>
      </c>
      <c r="H12" s="28">
        <f t="shared" si="0"/>
        <v>4365.67</v>
      </c>
      <c r="I12" s="8">
        <f t="shared" si="1"/>
        <v>174.08</v>
      </c>
      <c r="J12" s="7">
        <f t="shared" si="2"/>
        <v>3.99</v>
      </c>
      <c r="K12" s="7" t="str">
        <f t="shared" si="3"/>
        <v>&lt;33</v>
      </c>
      <c r="L12" s="8">
        <f t="shared" si="4"/>
        <v>130970.1</v>
      </c>
    </row>
    <row r="13" spans="1:12" s="32" customFormat="1" ht="24.75" customHeight="1">
      <c r="A13" s="6">
        <v>7</v>
      </c>
      <c r="B13" s="15" t="s">
        <v>31</v>
      </c>
      <c r="C13" s="15" t="s">
        <v>25</v>
      </c>
      <c r="D13" s="30">
        <v>50</v>
      </c>
      <c r="E13" s="27">
        <v>2512</v>
      </c>
      <c r="F13" s="27">
        <v>1800</v>
      </c>
      <c r="G13" s="27">
        <v>2404</v>
      </c>
      <c r="H13" s="28">
        <f t="shared" si="0"/>
        <v>2238.67</v>
      </c>
      <c r="I13" s="8">
        <f t="shared" si="1"/>
        <v>383.72</v>
      </c>
      <c r="J13" s="7">
        <f t="shared" si="2"/>
        <v>17.14</v>
      </c>
      <c r="K13" s="7" t="str">
        <f t="shared" si="3"/>
        <v>&lt;33</v>
      </c>
      <c r="L13" s="8">
        <f t="shared" si="4"/>
        <v>111933.5</v>
      </c>
    </row>
    <row r="14" spans="1:12" s="32" customFormat="1" ht="24.75" customHeight="1">
      <c r="A14" s="6">
        <v>8</v>
      </c>
      <c r="B14" s="15" t="s">
        <v>32</v>
      </c>
      <c r="C14" s="15" t="s">
        <v>25</v>
      </c>
      <c r="D14" s="30">
        <v>50</v>
      </c>
      <c r="E14" s="27">
        <v>2275</v>
      </c>
      <c r="F14" s="27">
        <v>1800</v>
      </c>
      <c r="G14" s="27">
        <v>2105</v>
      </c>
      <c r="H14" s="28">
        <f t="shared" si="0"/>
        <v>2060</v>
      </c>
      <c r="I14" s="8">
        <f t="shared" si="1"/>
        <v>240.68</v>
      </c>
      <c r="J14" s="7">
        <f t="shared" si="2"/>
        <v>11.68</v>
      </c>
      <c r="K14" s="7" t="str">
        <f t="shared" si="3"/>
        <v>&lt;33</v>
      </c>
      <c r="L14" s="8">
        <f t="shared" si="4"/>
        <v>103000</v>
      </c>
    </row>
    <row r="15" spans="1:12" s="32" customFormat="1" ht="24.75" customHeight="1">
      <c r="A15" s="6">
        <v>9</v>
      </c>
      <c r="B15" s="15" t="s">
        <v>33</v>
      </c>
      <c r="C15" s="15" t="s">
        <v>25</v>
      </c>
      <c r="D15" s="30">
        <v>150</v>
      </c>
      <c r="E15" s="27">
        <v>71</v>
      </c>
      <c r="F15" s="27">
        <v>100</v>
      </c>
      <c r="G15" s="27">
        <v>69</v>
      </c>
      <c r="H15" s="28">
        <f t="shared" si="0"/>
        <v>80</v>
      </c>
      <c r="I15" s="8">
        <f t="shared" si="1"/>
        <v>17.35</v>
      </c>
      <c r="J15" s="7">
        <f t="shared" si="2"/>
        <v>21.69</v>
      </c>
      <c r="K15" s="7" t="str">
        <f t="shared" si="3"/>
        <v>&lt;33</v>
      </c>
      <c r="L15" s="8">
        <f t="shared" si="4"/>
        <v>12000</v>
      </c>
    </row>
    <row r="16" spans="1:12" s="32" customFormat="1" ht="24.75" customHeight="1">
      <c r="A16" s="6">
        <v>10</v>
      </c>
      <c r="B16" s="15" t="s">
        <v>34</v>
      </c>
      <c r="C16" s="15" t="s">
        <v>24</v>
      </c>
      <c r="D16" s="30">
        <v>915</v>
      </c>
      <c r="E16" s="27">
        <v>28</v>
      </c>
      <c r="F16" s="27">
        <v>49.18</v>
      </c>
      <c r="G16" s="27">
        <v>26</v>
      </c>
      <c r="H16" s="28">
        <f t="shared" si="0"/>
        <v>34.39</v>
      </c>
      <c r="I16" s="8">
        <f t="shared" si="1"/>
        <v>12.84</v>
      </c>
      <c r="J16" s="7">
        <f t="shared" si="2"/>
        <v>37.34</v>
      </c>
      <c r="K16" s="7" t="str">
        <f t="shared" si="3"/>
        <v>&gt;33</v>
      </c>
      <c r="L16" s="8">
        <f t="shared" si="4"/>
        <v>31466.85</v>
      </c>
    </row>
    <row r="17" spans="1:12" s="32" customFormat="1" ht="24.75" customHeight="1">
      <c r="A17" s="6">
        <v>11</v>
      </c>
      <c r="B17" s="15" t="s">
        <v>36</v>
      </c>
      <c r="C17" s="15" t="s">
        <v>26</v>
      </c>
      <c r="D17" s="30">
        <v>10</v>
      </c>
      <c r="E17" s="27">
        <v>132</v>
      </c>
      <c r="F17" s="27">
        <v>200</v>
      </c>
      <c r="G17" s="27">
        <v>121</v>
      </c>
      <c r="H17" s="28">
        <f t="shared" si="0"/>
        <v>151</v>
      </c>
      <c r="I17" s="8">
        <f t="shared" si="1"/>
        <v>42.79</v>
      </c>
      <c r="J17" s="7">
        <f t="shared" si="2"/>
        <v>28.34</v>
      </c>
      <c r="K17" s="7" t="str">
        <f t="shared" si="3"/>
        <v>&lt;33</v>
      </c>
      <c r="L17" s="8">
        <f t="shared" si="4"/>
        <v>1510</v>
      </c>
    </row>
    <row r="18" spans="1:12" s="32" customFormat="1" ht="24.75" customHeight="1">
      <c r="A18" s="6">
        <v>12</v>
      </c>
      <c r="B18" s="15" t="s">
        <v>37</v>
      </c>
      <c r="C18" s="15" t="s">
        <v>26</v>
      </c>
      <c r="D18" s="30">
        <v>15</v>
      </c>
      <c r="E18" s="27">
        <v>308</v>
      </c>
      <c r="F18" s="27">
        <v>400</v>
      </c>
      <c r="G18" s="27">
        <v>282</v>
      </c>
      <c r="H18" s="28">
        <f t="shared" si="0"/>
        <v>330</v>
      </c>
      <c r="I18" s="8">
        <f t="shared" si="1"/>
        <v>62</v>
      </c>
      <c r="J18" s="7">
        <f t="shared" si="2"/>
        <v>18.79</v>
      </c>
      <c r="K18" s="7" t="str">
        <f t="shared" si="3"/>
        <v>&lt;33</v>
      </c>
      <c r="L18" s="8">
        <f t="shared" si="4"/>
        <v>4950</v>
      </c>
    </row>
    <row r="19" spans="1:12" s="24" customFormat="1" ht="24.75" customHeight="1">
      <c r="A19" s="6">
        <v>13</v>
      </c>
      <c r="B19" s="15" t="s">
        <v>38</v>
      </c>
      <c r="C19" s="15" t="s">
        <v>26</v>
      </c>
      <c r="D19" s="30">
        <v>10</v>
      </c>
      <c r="E19" s="27">
        <v>392</v>
      </c>
      <c r="F19" s="27">
        <v>500</v>
      </c>
      <c r="G19" s="27">
        <v>375</v>
      </c>
      <c r="H19" s="28">
        <f t="shared" si="0"/>
        <v>422.33</v>
      </c>
      <c r="I19" s="8">
        <f t="shared" si="1"/>
        <v>67.8</v>
      </c>
      <c r="J19" s="7">
        <f t="shared" si="2"/>
        <v>16.05</v>
      </c>
      <c r="K19" s="7" t="str">
        <f t="shared" si="3"/>
        <v>&lt;33</v>
      </c>
      <c r="L19" s="8">
        <f t="shared" si="4"/>
        <v>4223.3</v>
      </c>
    </row>
    <row r="20" spans="1:12" s="24" customFormat="1" ht="24.75" customHeight="1">
      <c r="A20" s="6">
        <v>14</v>
      </c>
      <c r="B20" s="15" t="s">
        <v>39</v>
      </c>
      <c r="C20" s="15" t="s">
        <v>26</v>
      </c>
      <c r="D20" s="29">
        <v>50</v>
      </c>
      <c r="E20" s="27">
        <v>83</v>
      </c>
      <c r="F20" s="27">
        <v>100</v>
      </c>
      <c r="G20" s="27">
        <v>80</v>
      </c>
      <c r="H20" s="28">
        <f t="shared" si="0"/>
        <v>87.67</v>
      </c>
      <c r="I20" s="8">
        <f t="shared" si="1"/>
        <v>10.79</v>
      </c>
      <c r="J20" s="7">
        <f t="shared" si="2"/>
        <v>12.31</v>
      </c>
      <c r="K20" s="7" t="str">
        <f t="shared" si="3"/>
        <v>&lt;33</v>
      </c>
      <c r="L20" s="8">
        <f t="shared" si="4"/>
        <v>4383.5</v>
      </c>
    </row>
    <row r="21" spans="1:12" s="24" customFormat="1" ht="24.75" customHeight="1">
      <c r="A21" s="6">
        <v>15</v>
      </c>
      <c r="B21" s="15" t="s">
        <v>40</v>
      </c>
      <c r="C21" s="15" t="s">
        <v>27</v>
      </c>
      <c r="D21" s="15">
        <v>15</v>
      </c>
      <c r="E21" s="27">
        <v>84</v>
      </c>
      <c r="F21" s="27">
        <v>100</v>
      </c>
      <c r="G21" s="27">
        <v>81</v>
      </c>
      <c r="H21" s="28">
        <f t="shared" si="0"/>
        <v>88.33</v>
      </c>
      <c r="I21" s="8">
        <f t="shared" si="1"/>
        <v>10.21</v>
      </c>
      <c r="J21" s="7">
        <f t="shared" si="2"/>
        <v>11.56</v>
      </c>
      <c r="K21" s="7" t="str">
        <f t="shared" si="3"/>
        <v>&lt;33</v>
      </c>
      <c r="L21" s="8">
        <f t="shared" si="4"/>
        <v>1324.95</v>
      </c>
    </row>
    <row r="22" spans="1:12" ht="15" customHeight="1" thickBot="1">
      <c r="A22" s="35" t="s">
        <v>4</v>
      </c>
      <c r="B22" s="35"/>
      <c r="C22" s="16"/>
      <c r="D22" s="35"/>
      <c r="E22" s="35"/>
      <c r="F22" s="35"/>
      <c r="G22" s="35"/>
      <c r="H22" s="35"/>
      <c r="I22" s="35"/>
      <c r="J22" s="35"/>
      <c r="K22" s="19"/>
      <c r="L22" s="25">
        <f>SUM(L7:L21)</f>
        <v>532595.2</v>
      </c>
    </row>
    <row r="23" spans="2:12" ht="16.5" thickTop="1">
      <c r="B23" s="17" t="s">
        <v>5</v>
      </c>
      <c r="C23" s="17"/>
      <c r="D23" s="17"/>
      <c r="E23" s="17"/>
      <c r="F23" s="17"/>
      <c r="G23" s="17"/>
      <c r="H23" s="17"/>
      <c r="I23" s="17"/>
      <c r="J23" s="17"/>
      <c r="K23" s="17"/>
      <c r="L23" s="1"/>
    </row>
    <row r="24" spans="1:12" ht="15.75">
      <c r="A24" s="2"/>
      <c r="B24" s="39" t="s">
        <v>8</v>
      </c>
      <c r="C24" s="39"/>
      <c r="D24" s="39"/>
      <c r="E24" s="39"/>
      <c r="F24" s="39"/>
      <c r="G24" s="39"/>
      <c r="H24" s="39"/>
      <c r="I24" s="39"/>
      <c r="J24" s="39"/>
      <c r="K24" s="39"/>
      <c r="L24" s="1"/>
    </row>
    <row r="25" spans="2:12" ht="15.75">
      <c r="B25" s="39" t="s">
        <v>9</v>
      </c>
      <c r="C25" s="39"/>
      <c r="D25" s="39"/>
      <c r="E25" s="39"/>
      <c r="F25" s="39"/>
      <c r="G25" s="39"/>
      <c r="H25" s="39"/>
      <c r="I25" s="39"/>
      <c r="J25" s="39"/>
      <c r="K25" s="39"/>
      <c r="L25" s="1"/>
    </row>
    <row r="26" spans="2:12" ht="15.75">
      <c r="B26" s="39" t="s">
        <v>10</v>
      </c>
      <c r="C26" s="39"/>
      <c r="D26" s="39"/>
      <c r="E26" s="39"/>
      <c r="F26" s="39"/>
      <c r="G26" s="39"/>
      <c r="H26" s="39"/>
      <c r="I26" s="39"/>
      <c r="J26" s="39"/>
      <c r="K26" s="39"/>
      <c r="L26" s="1"/>
    </row>
    <row r="27" spans="2:12" ht="15.75">
      <c r="B27" s="39" t="s">
        <v>11</v>
      </c>
      <c r="C27" s="39"/>
      <c r="D27" s="39"/>
      <c r="E27" s="39"/>
      <c r="F27" s="39"/>
      <c r="G27" s="39"/>
      <c r="H27" s="39"/>
      <c r="I27" s="39"/>
      <c r="J27" s="39"/>
      <c r="K27" s="39"/>
      <c r="L27" s="1"/>
    </row>
    <row r="28" spans="2:12" ht="15" customHeight="1">
      <c r="B28" s="39" t="s">
        <v>12</v>
      </c>
      <c r="C28" s="39"/>
      <c r="D28" s="39"/>
      <c r="E28" s="39"/>
      <c r="F28" s="39"/>
      <c r="G28" s="39"/>
      <c r="H28" s="39"/>
      <c r="I28" s="39"/>
      <c r="J28" s="39"/>
      <c r="K28" s="39"/>
      <c r="L28" s="1"/>
    </row>
    <row r="29" spans="2:12" ht="16.5" customHeight="1">
      <c r="B29" s="39" t="s">
        <v>13</v>
      </c>
      <c r="C29" s="39"/>
      <c r="D29" s="39"/>
      <c r="E29" s="39"/>
      <c r="F29" s="39"/>
      <c r="G29" s="39"/>
      <c r="H29" s="39"/>
      <c r="I29" s="39"/>
      <c r="J29" s="39"/>
      <c r="K29" s="39"/>
      <c r="L29" s="1"/>
    </row>
    <row r="30" spans="2:12" ht="15.75">
      <c r="B30" s="18"/>
      <c r="C30" s="18"/>
      <c r="D30" s="18"/>
      <c r="E30" s="18"/>
      <c r="F30" s="18"/>
      <c r="G30" s="20"/>
      <c r="H30" s="18"/>
      <c r="I30" s="18"/>
      <c r="J30" s="18"/>
      <c r="K30" s="18"/>
      <c r="L30" s="1"/>
    </row>
    <row r="31" spans="1:12" ht="15.7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"/>
    </row>
    <row r="32" spans="1:12" ht="15.75">
      <c r="A32" s="10"/>
      <c r="B32" s="14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2.75" customHeight="1">
      <c r="A33" s="10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"/>
    </row>
    <row r="34" spans="1:11" ht="13.5" customHeight="1">
      <c r="A34" s="10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6" spans="1:1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sheetProtection/>
  <mergeCells count="18">
    <mergeCell ref="D22:J22"/>
    <mergeCell ref="B31:K31"/>
    <mergeCell ref="B34:K34"/>
    <mergeCell ref="B29:K29"/>
    <mergeCell ref="B28:K28"/>
    <mergeCell ref="E4:L4"/>
    <mergeCell ref="A5:D5"/>
    <mergeCell ref="E5:L5"/>
    <mergeCell ref="A1:K1"/>
    <mergeCell ref="A22:B22"/>
    <mergeCell ref="A4:D4"/>
    <mergeCell ref="A2:K2"/>
    <mergeCell ref="A36:K36"/>
    <mergeCell ref="B26:K26"/>
    <mergeCell ref="B27:K27"/>
    <mergeCell ref="B24:K24"/>
    <mergeCell ref="B25:K25"/>
    <mergeCell ref="A3:L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ПАВЕЛ</cp:lastModifiedBy>
  <cp:lastPrinted>2024-03-12T05:51:25Z</cp:lastPrinted>
  <dcterms:created xsi:type="dcterms:W3CDTF">2014-07-02T09:07:27Z</dcterms:created>
  <dcterms:modified xsi:type="dcterms:W3CDTF">2024-03-12T05:51:31Z</dcterms:modified>
  <cp:category/>
  <cp:version/>
  <cp:contentType/>
  <cp:contentStatus/>
</cp:coreProperties>
</file>