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<sst xmlns="http://schemas.openxmlformats.org/spreadsheetml/2006/main" count="28" uniqueCount="28">
  <si>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</si>
  <si>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</si>
  <si>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</si>
  <si>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</si>
  <si>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</si>
  <si>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</si>
  <si>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</si>
  <si>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</si>
  <si>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</si>
  <si>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</si>
  <si>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</si>
  <si>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</si>
  <si>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</si>
  <si>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</si>
  <si>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</si>
  <si>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</si>
  <si>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</si>
  <si>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</si>
  <si>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</si>
  <si>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</si>
  <si>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</si>
  <si>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</si>
  <si>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</si>
  <si>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условная единица</t>
  </si>
  <si>
    <t>Согласно закупочной документации</t>
  </si>
  <si>
    <t>Обоснование начальной (максимальной) цены договора, содержащее полученные заказчиком расчеты</t>
  </si>
  <si>
    <t>Расчет начальной (максимальной) цены договора</t>
  </si>
  <si>
    <t>Выполнение проектно-изыскательских работ по объекту: «Строительство полигона ТКО в г. Ишимбай Республики Башкортостан, расположенный по адресу: 453239, Республика Башкортостан, м.р-н Ишимбайский, с.п. Урман-Бишкадакский сельсовет, тер. Автодорога Ишимбай-Красноусольск, км 5-й, зд. 1, з/у 02:28:000000:2068».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</si>
</sst>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/>
    </xf>
    <xf numFmtId="0" fontId="47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8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9" fillId="0" borderId="0" xfId="0" applyFont="1" applyAlignment="1">
      <alignment horizontal="justify" wrapText="1"/>
    </xf>
    <xf numFmtId="0" fontId="53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52" fillId="0" borderId="0" xfId="42" applyFont="1" applyAlignment="1" applyProtection="1">
      <alignment horizontal="left"/>
      <protection/>
    </xf>
    <xf numFmtId="0" fontId="49" fillId="0" borderId="0" xfId="0" applyFont="1" applyAlignment="1">
      <alignment horizontal="left"/>
    </xf>
    <xf numFmtId="2" fontId="50" fillId="0" borderId="15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4" fillId="0" borderId="0" xfId="42" applyFont="1" applyAlignment="1" applyProtection="1">
      <alignment horizontal="left"/>
      <protection/>
    </xf>
    <xf numFmtId="0" fontId="48" fillId="0" borderId="0" xfId="0" applyFont="1" applyAlignment="1">
      <alignment horizontal="left"/>
    </xf>
    <xf numFmtId="0" fontId="47" fillId="0" borderId="13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/>
    </xf>
    <xf numFmtId="0" fontId="47" fillId="0" borderId="13" xfId="0" applyFont="1" applyBorder="1" applyAlignment="1">
      <alignment horizontal="left" vertical="top"/>
    </xf>
    <xf numFmtId="0" fontId="47" fillId="0" borderId="16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/>
    </xf>
    <xf numFmtId="0" fontId="46" fillId="0" borderId="0" xfId="0" applyFont="1" applyAlignment="1">
      <alignment horizontal="right" wrapText="1"/>
    </xf>
    <xf numFmtId="0" fontId="47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4">
      <selection activeCell="B8" sqref="B8"/>
    </sheetView>
  </sheetViews>
  <sheetFormatPr defaultColWidth="9.140625" defaultRowHeight="15"/>
  <cols>
    <col min="1" max="1" width="3.421875" style="2" customWidth="1"/>
    <col min="2" max="2" width="19.140625" style="2" customWidth="1"/>
    <col min="3" max="3" width="12.421875" style="2" customWidth="1"/>
    <col min="4" max="4" width="12.28125" style="2" customWidth="1"/>
    <col min="5" max="5" width="14.421875" style="2" customWidth="1"/>
    <col min="6" max="6" width="15.8515625" style="2" customWidth="1"/>
    <col min="7" max="7" width="16.421875" style="4" customWidth="1"/>
    <col min="8" max="8" width="12.421875" style="2" customWidth="1"/>
    <col min="9" max="9" width="26.421875" style="2" customWidth="1"/>
    <col min="10" max="10" width="11.140625" style="2" customWidth="1"/>
    <col min="11" max="11" width="22.7109375" style="2" customWidth="1"/>
    <col min="12" max="12" width="28.57421875" style="2" customWidth="1"/>
    <col min="13" max="13" width="22.28125" style="2" customWidth="1"/>
    <col min="14" max="16384" width="9.140625" style="2" customWidth="1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</row>
    <row r="2" spans="1:12" ht="1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11"/>
    </row>
    <row r="3" spans="1:12" ht="25.5" customHeight="1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2"/>
    </row>
    <row r="4" spans="1:12" s="6" customFormat="1" ht="25.5" customHeight="1">
      <c r="A4" s="44" t="s">
        <v>19</v>
      </c>
      <c r="B4" s="44"/>
      <c r="C4" s="44"/>
      <c r="D4" s="44"/>
      <c r="E4" s="35" t="s">
        <v>24</v>
      </c>
      <c r="F4" s="36"/>
      <c r="G4" s="36"/>
      <c r="H4" s="36"/>
      <c r="I4" s="36"/>
      <c r="J4" s="36"/>
      <c r="K4" s="36"/>
      <c r="L4" s="37"/>
    </row>
    <row r="5" spans="1:12" s="6" customFormat="1" ht="25.5" customHeight="1">
      <c r="A5" s="38" t="s">
        <v>20</v>
      </c>
      <c r="B5" s="38"/>
      <c r="C5" s="38"/>
      <c r="D5" s="38"/>
      <c r="E5" s="39" t="s">
        <v>21</v>
      </c>
      <c r="F5" s="40"/>
      <c r="G5" s="40"/>
      <c r="H5" s="40"/>
      <c r="I5" s="40"/>
      <c r="J5" s="40"/>
      <c r="K5" s="40"/>
      <c r="L5" s="41"/>
    </row>
    <row r="6" spans="1:12" s="6" customFormat="1" ht="25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2"/>
    </row>
    <row r="7" spans="1:12" ht="113.25" customHeight="1">
      <c r="A7" s="14" t="s">
        <v>6</v>
      </c>
      <c r="B7" s="14" t="s">
        <v>0</v>
      </c>
      <c r="C7" s="14" t="s">
        <v>16</v>
      </c>
      <c r="D7" s="14" t="s">
        <v>15</v>
      </c>
      <c r="E7" s="14" t="s">
        <v>22</v>
      </c>
      <c r="F7" s="14" t="s">
        <v>7</v>
      </c>
      <c r="G7" s="14" t="s">
        <v>17</v>
      </c>
      <c r="H7" s="14" t="s">
        <v>1</v>
      </c>
      <c r="I7" s="14" t="s">
        <v>18</v>
      </c>
      <c r="J7" s="14" t="s">
        <v>2</v>
      </c>
      <c r="K7" s="14" t="s">
        <v>3</v>
      </c>
      <c r="L7" s="14"/>
    </row>
    <row r="8" spans="1:13" s="5" customFormat="1" ht="350.25" customHeight="1">
      <c r="A8" s="15">
        <v>1</v>
      </c>
      <c r="B8" s="11" t="s">
        <v>27</v>
      </c>
      <c r="C8" s="14" t="s">
        <v>23</v>
      </c>
      <c r="D8" s="9">
        <v>1</v>
      </c>
      <c r="E8" s="10">
        <v>39450000</v>
      </c>
      <c r="F8" s="10">
        <v>39973000</v>
      </c>
      <c r="G8" s="10">
        <v>38950000</v>
      </c>
      <c r="H8" s="16">
        <f>ROUND(AVERAGE(E8,F8,G8),2)</f>
        <v>39457666.67</v>
      </c>
      <c r="I8" s="17">
        <f>ROUND(STDEV(E8:G8),2)</f>
        <v>511543.09</v>
      </c>
      <c r="J8" s="18">
        <f>ROUND(I8/H8*100,2)</f>
        <v>1.3</v>
      </c>
      <c r="K8" s="18" t="s">
        <v>14</v>
      </c>
      <c r="L8" s="17">
        <f>ROUND(H8*D8,2)</f>
        <v>39457666.67</v>
      </c>
      <c r="M8" s="7"/>
    </row>
    <row r="9" spans="1:12" ht="15" customHeight="1" thickBot="1">
      <c r="A9" s="31" t="s">
        <v>4</v>
      </c>
      <c r="B9" s="31"/>
      <c r="C9" s="19"/>
      <c r="D9" s="30"/>
      <c r="E9" s="30"/>
      <c r="F9" s="30"/>
      <c r="G9" s="30"/>
      <c r="H9" s="31"/>
      <c r="I9" s="31"/>
      <c r="J9" s="31"/>
      <c r="K9" s="20"/>
      <c r="L9" s="21">
        <f>SUM(L8:L8)</f>
        <v>39457666.67</v>
      </c>
    </row>
    <row r="10" spans="1:12" ht="15.75" thickTop="1">
      <c r="A10" s="22"/>
      <c r="B10" s="3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23"/>
    </row>
    <row r="11" spans="1:12" ht="15">
      <c r="A11" s="24"/>
      <c r="B11" s="34" t="s">
        <v>8</v>
      </c>
      <c r="C11" s="34"/>
      <c r="D11" s="34"/>
      <c r="E11" s="34"/>
      <c r="F11" s="34"/>
      <c r="G11" s="34"/>
      <c r="H11" s="34"/>
      <c r="I11" s="34"/>
      <c r="J11" s="34"/>
      <c r="K11" s="34"/>
      <c r="L11" s="23"/>
    </row>
    <row r="12" spans="1:12" ht="15">
      <c r="A12" s="22"/>
      <c r="B12" s="34" t="s">
        <v>9</v>
      </c>
      <c r="C12" s="34"/>
      <c r="D12" s="34"/>
      <c r="E12" s="34"/>
      <c r="F12" s="34"/>
      <c r="G12" s="34"/>
      <c r="H12" s="34"/>
      <c r="I12" s="34"/>
      <c r="J12" s="34"/>
      <c r="K12" s="34"/>
      <c r="L12" s="23"/>
    </row>
    <row r="13" spans="1:12" ht="15">
      <c r="A13" s="22"/>
      <c r="B13" s="34" t="s">
        <v>10</v>
      </c>
      <c r="C13" s="34"/>
      <c r="D13" s="34"/>
      <c r="E13" s="34"/>
      <c r="F13" s="34"/>
      <c r="G13" s="34"/>
      <c r="H13" s="34"/>
      <c r="I13" s="34"/>
      <c r="J13" s="34"/>
      <c r="K13" s="34"/>
      <c r="L13" s="23"/>
    </row>
    <row r="14" spans="1:12" ht="15">
      <c r="A14" s="22"/>
      <c r="B14" s="34" t="s">
        <v>11</v>
      </c>
      <c r="C14" s="34"/>
      <c r="D14" s="34"/>
      <c r="E14" s="34"/>
      <c r="F14" s="34"/>
      <c r="G14" s="34"/>
      <c r="H14" s="34"/>
      <c r="I14" s="34"/>
      <c r="J14" s="34"/>
      <c r="K14" s="34"/>
      <c r="L14" s="23"/>
    </row>
    <row r="15" spans="1:12" ht="15" customHeight="1">
      <c r="A15" s="22"/>
      <c r="B15" s="34" t="s">
        <v>12</v>
      </c>
      <c r="C15" s="34"/>
      <c r="D15" s="34"/>
      <c r="E15" s="34"/>
      <c r="F15" s="34"/>
      <c r="G15" s="34"/>
      <c r="H15" s="34"/>
      <c r="I15" s="34"/>
      <c r="J15" s="34"/>
      <c r="K15" s="34"/>
      <c r="L15" s="23"/>
    </row>
    <row r="16" spans="1:12" ht="16.5" customHeight="1">
      <c r="A16" s="22"/>
      <c r="B16" s="34" t="s">
        <v>13</v>
      </c>
      <c r="C16" s="34"/>
      <c r="D16" s="34"/>
      <c r="E16" s="34"/>
      <c r="F16" s="34"/>
      <c r="G16" s="34"/>
      <c r="H16" s="34"/>
      <c r="I16" s="34"/>
      <c r="J16" s="34"/>
      <c r="K16" s="34"/>
      <c r="L16" s="23"/>
    </row>
    <row r="17" spans="1:12" ht="15">
      <c r="A17" s="22"/>
      <c r="B17" s="8"/>
      <c r="C17" s="8"/>
      <c r="D17" s="8"/>
      <c r="E17" s="8"/>
      <c r="F17" s="8"/>
      <c r="G17" s="8"/>
      <c r="H17" s="8"/>
      <c r="I17" s="8"/>
      <c r="J17" s="8"/>
      <c r="K17" s="8"/>
      <c r="L17" s="23"/>
    </row>
    <row r="18" spans="1:12" ht="15">
      <c r="A18" s="25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23"/>
    </row>
    <row r="19" spans="1:12" ht="15">
      <c r="A19" s="26"/>
      <c r="B19" s="22"/>
      <c r="C19" s="27"/>
      <c r="D19" s="27"/>
      <c r="E19" s="27"/>
      <c r="F19" s="27"/>
      <c r="G19" s="27"/>
      <c r="H19" s="27"/>
      <c r="I19" s="27"/>
      <c r="J19" s="27"/>
      <c r="K19" s="27"/>
      <c r="L19" s="23"/>
    </row>
    <row r="20" spans="1:12" ht="12.75" customHeight="1">
      <c r="A20" s="26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3"/>
    </row>
    <row r="21" spans="1:12" ht="13.5" customHeight="1">
      <c r="A21" s="26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2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22"/>
    </row>
    <row r="24" spans="1:12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</sheetData>
  <sheetProtection/>
  <mergeCells count="18"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  <mergeCell ref="D9:J9"/>
    <mergeCell ref="B18:K18"/>
    <mergeCell ref="B21:K21"/>
    <mergeCell ref="B16:K16"/>
    <mergeCell ref="B15:K15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2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Admin</cp:lastModifiedBy>
  <cp:lastPrinted>2024-03-05T04:13:52Z</cp:lastPrinted>
  <dcterms:created xsi:type="dcterms:W3CDTF">2014-07-02T09:07:27Z</dcterms:created>
  <dcterms:modified xsi:type="dcterms:W3CDTF">2024-03-05T04:14:01Z</dcterms:modified>
  <cp:category/>
  <cp:version/>
  <cp:contentType/>
  <cp:contentStatus/>
</cp:coreProperties>
</file>