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upki\Desktop\СРОЧНО К ИСПОЛНЕНИЮ\Коти КЭР\КЭР от Региона\"/>
    </mc:Choice>
  </mc:AlternateContent>
  <bookViews>
    <workbookView xWindow="0" yWindow="0" windowWidth="27945" windowHeight="12330"/>
  </bookViews>
  <sheets>
    <sheet name="НМЦ" sheetId="1" r:id="rId1"/>
  </sheets>
  <calcPr calcId="152511"/>
</workbook>
</file>

<file path=xl/calcChain.xml><?xml version="1.0" encoding="utf-8"?>
<calcChain xmlns="http://schemas.openxmlformats.org/spreadsheetml/2006/main">
  <c r="L5" i="1" l="1"/>
  <c r="M5" i="1" s="1"/>
  <c r="I6" i="1" s="1"/>
  <c r="K5" i="1"/>
  <c r="J5" i="1"/>
  <c r="I5" i="1"/>
</calcChain>
</file>

<file path=xl/sharedStrings.xml><?xml version="1.0" encoding="utf-8"?>
<sst xmlns="http://schemas.openxmlformats.org/spreadsheetml/2006/main" count="29" uniqueCount="28">
  <si>
    <t>Обоснование начальной (максимальной) цены Договора наоказание услуг по разработке природоохранной документации и получения комплексного экологического разрешения (КЭР) для Полигона ТБО ООО «СПЕЦОБСЛУЖИВАНИЕ ПЛЮС»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</si>
  <si>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</si>
  <si>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</si>
  <si>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</si>
  <si>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</si>
  <si>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</si>
  <si>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</si>
  <si>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</si>
  <si>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</si>
  <si>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</si>
  <si>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</si>
  <si>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</si>
  <si>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</si>
  <si>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</si>
  <si>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</si>
  <si>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</si>
  <si>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</si>
  <si>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>оказание услуг по разработке природоохранной документации и получения комплексного экологического разрешения (КЭР) для Полигона ТБО ООО «СПЕЦОБСЛУЖИВАНИЕ ПЛЮС»</t>
  </si>
  <si>
    <t xml:space="preserve">В соответствии с описанием предмета закупки </t>
  </si>
  <si>
    <t>В результате проведенного расчета Н(М)Ц договора составила:</t>
  </si>
  <si>
    <t>рублей</t>
  </si>
  <si>
    <t xml:space="preserve">Приложение №2 к извещению о проведении запроса котировок в электронном виде
</t>
  </si>
  <si>
    <t>Характеристики объекта закупки</t>
  </si>
  <si>
    <t>в соответствии с описанием</t>
  </si>
  <si>
    <t>Используемый метод определения НМЦК
с обоснованием: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</si>
  <si>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</si>
  <si>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* Цены контрактов из ЕИС скорректированы в зависимости от способа осуществления закупки согласно п.3.16 методических рекомендаций Приказа Минэкономразвития № 567 от 02.10.2013.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</si>
  <si>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
 с единственным поставщиком (подрядчиком, исполнителем) (в соответствии с п.6 ст.22 44-ФЗ)
Расчет выполнен в соответствии с Методическими рекомендациями, утвержденными приказом МЭР РФ от 02.10.2013 №567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</si>
</sst>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\ ##0.00_р_._-;\-* #\ ##0.00_р_._-;_-* &quot;-&quot;??_р_._-;_-@_-"/>
    <numFmt numFmtId="168" formatCode="0.0000"/>
    <numFmt numFmtId="169" formatCode="#\ ##0.00"/>
    <numFmt numFmtId="170" formatCode="_-* #\ ##0.00\ _₽_-;\-* #\ ##0.00\ _₽_-;_-* &quot;-&quot;??\ _₽_-;_-@_-"/>
  </numFmts>
  <fonts count="12" x14ac:knownFonts="1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indexed="8"/>
      <name val="Calibri"/>
      <charset val="204"/>
    </font>
    <font>
      <i/>
      <sz val="1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8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top" wrapText="1"/>
    </xf>
    <xf numFmtId="169" fontId="3" fillId="0" borderId="1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9" fontId="1" fillId="0" borderId="0" xfId="0" applyNumberFormat="1" applyFont="1" applyAlignment="1">
      <alignment vertical="center"/>
    </xf>
    <xf numFmtId="170" fontId="1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Alignment="1">
      <alignment horizontal="left"/>
    </xf>
    <xf numFmtId="164" fontId="5" fillId="0" borderId="0" xfId="1" applyFont="1" applyFill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058400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322435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429895</xdr:colOff>
      <xdr:row>6</xdr:row>
      <xdr:rowOff>182245</xdr:rowOff>
    </xdr:from>
    <xdr:to>
      <xdr:col>1</xdr:col>
      <xdr:colOff>1614170</xdr:colOff>
      <xdr:row>6</xdr:row>
      <xdr:rowOff>802005</xdr:rowOff>
    </xdr:to>
    <xdr:pic>
      <xdr:nvPicPr>
        <xdr:cNvPr id="4" name="Изображени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895" y="3115945"/>
          <a:ext cx="1612900" cy="6197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zoomScale="80" zoomScaleNormal="80" workbookViewId="0">
      <selection activeCell="I6" sqref="I6"/>
    </sheetView>
  </sheetViews>
  <sheetFormatPr defaultColWidth="9.140625" defaultRowHeight="12.75" x14ac:dyDescent="0.2"/>
  <cols>
    <col min="1" max="1" width="3.140625" style="4" customWidth="1"/>
    <col min="2" max="2" width="31" style="4" customWidth="1"/>
    <col min="3" max="3" width="20.5703125" style="4" customWidth="1"/>
    <col min="4" max="4" width="8.42578125" style="4" customWidth="1"/>
    <col min="5" max="5" width="8.85546875" style="4" customWidth="1"/>
    <col min="6" max="6" width="15.42578125" style="4" customWidth="1"/>
    <col min="7" max="7" width="16.140625" style="4" customWidth="1"/>
    <col min="8" max="8" width="15.7109375" style="4" customWidth="1"/>
    <col min="9" max="9" width="18" style="4" customWidth="1"/>
    <col min="10" max="10" width="13.42578125" style="4" customWidth="1"/>
    <col min="11" max="11" width="10.140625" style="5" customWidth="1"/>
    <col min="12" max="12" width="18" style="4" customWidth="1"/>
    <col min="13" max="13" width="16.140625" style="4" customWidth="1"/>
    <col min="14" max="16384" width="9.140625" style="4"/>
  </cols>
  <sheetData>
    <row r="1" spans="1:29" s="1" customFormat="1" ht="67.5" customHeight="1" x14ac:dyDescent="0.2">
      <c r="B1" s="6"/>
      <c r="I1" s="35" t="s">
        <v>21</v>
      </c>
      <c r="J1" s="35"/>
      <c r="K1" s="35"/>
      <c r="L1" s="35"/>
      <c r="M1" s="35"/>
    </row>
    <row r="2" spans="1:29" s="1" customFormat="1" ht="39" customHeight="1" x14ac:dyDescent="0.2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29" s="1" customFormat="1" ht="39" customHeight="1" x14ac:dyDescent="0.2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29" t="s">
        <v>6</v>
      </c>
      <c r="G3" s="29"/>
      <c r="H3" s="29"/>
      <c r="I3" s="30" t="s">
        <v>7</v>
      </c>
      <c r="J3" s="30"/>
      <c r="K3" s="30"/>
      <c r="L3" s="31" t="s">
        <v>8</v>
      </c>
      <c r="M3" s="31"/>
    </row>
    <row r="4" spans="1:29" s="1" customFormat="1" ht="144" customHeight="1" x14ac:dyDescent="0.2">
      <c r="A4" s="34"/>
      <c r="B4" s="34"/>
      <c r="C4" s="34"/>
      <c r="D4" s="34"/>
      <c r="E4" s="34"/>
      <c r="F4" s="7" t="s">
        <v>9</v>
      </c>
      <c r="G4" s="7" t="s">
        <v>10</v>
      </c>
      <c r="H4" s="7" t="s">
        <v>11</v>
      </c>
      <c r="I4" s="8" t="s">
        <v>12</v>
      </c>
      <c r="J4" s="8" t="s">
        <v>13</v>
      </c>
      <c r="K4" s="7" t="s">
        <v>14</v>
      </c>
      <c r="L4" s="19" t="s">
        <v>15</v>
      </c>
      <c r="M4" s="19" t="s">
        <v>16</v>
      </c>
    </row>
    <row r="5" spans="1:29" s="1" customFormat="1" ht="105" x14ac:dyDescent="0.2">
      <c r="A5" s="9">
        <v>1</v>
      </c>
      <c r="B5" s="10" t="s">
        <v>17</v>
      </c>
      <c r="C5" s="10" t="s">
        <v>18</v>
      </c>
      <c r="D5" s="10" t="s">
        <v>4</v>
      </c>
      <c r="E5" s="10">
        <v>1</v>
      </c>
      <c r="F5" s="10">
        <v>3815900</v>
      </c>
      <c r="G5" s="10">
        <v>2950000</v>
      </c>
      <c r="H5" s="10">
        <v>2800000</v>
      </c>
      <c r="I5" s="20">
        <f>AVERAGE(F5:H5)</f>
        <v>3188633.3333333335</v>
      </c>
      <c r="J5" s="21">
        <f>SQRT(((SUM((POWER(H5-I5,2)),(POWER(G5-I5,2)),(POWER(F5-I5,2)))/(COLUMNS(F5:H5)-1))))</f>
        <v>548381.80434195057</v>
      </c>
      <c r="K5" s="22">
        <f>J5/I5*100</f>
        <v>17.198020186556953</v>
      </c>
      <c r="L5" s="23">
        <f>I5</f>
        <v>3188633.3333333335</v>
      </c>
      <c r="M5" s="23">
        <f>L5*E5</f>
        <v>3188633.3333333335</v>
      </c>
    </row>
    <row r="6" spans="1:29" s="1" customFormat="1" ht="15.75" customHeight="1" x14ac:dyDescent="0.2">
      <c r="A6" s="32" t="s">
        <v>19</v>
      </c>
      <c r="B6" s="32"/>
      <c r="C6" s="32"/>
      <c r="D6" s="32"/>
      <c r="E6" s="32"/>
      <c r="F6" s="32"/>
      <c r="G6" s="32"/>
      <c r="H6" s="32"/>
      <c r="I6" s="40">
        <f>SUM(M5:M5)</f>
        <v>3188633.3333333335</v>
      </c>
      <c r="J6" s="24" t="s">
        <v>20</v>
      </c>
      <c r="K6" s="25"/>
      <c r="L6" s="24"/>
      <c r="M6" s="26"/>
    </row>
    <row r="7" spans="1:29" s="2" customFormat="1" ht="139.5" customHeight="1" x14ac:dyDescent="0.25">
      <c r="A7" s="38" t="s">
        <v>25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1:29" s="1" customFormat="1" ht="25.5" customHeight="1" x14ac:dyDescent="0.2">
      <c r="A8" s="39" t="s">
        <v>26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1:29" s="3" customFormat="1" ht="53.25" customHeight="1" x14ac:dyDescent="0.25">
      <c r="A9" s="36" t="s">
        <v>22</v>
      </c>
      <c r="B9" s="36"/>
      <c r="C9" s="37" t="s">
        <v>23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29" s="2" customFormat="1" ht="64.5" customHeight="1" x14ac:dyDescent="0.25">
      <c r="A10" s="36" t="s">
        <v>24</v>
      </c>
      <c r="B10" s="36"/>
      <c r="C10" s="37" t="s">
        <v>27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29" s="2" customFormat="1" ht="16.5" customHeight="1" x14ac:dyDescent="0.25">
      <c r="A11" s="12"/>
      <c r="B11" s="12"/>
      <c r="C11" s="12"/>
      <c r="D11" s="13"/>
      <c r="E11" s="13"/>
      <c r="F11" s="13"/>
      <c r="G11" s="13"/>
      <c r="H11" s="13"/>
      <c r="I11" s="1"/>
      <c r="J11" s="1"/>
      <c r="K11" s="6"/>
      <c r="L11" s="1"/>
      <c r="M11" s="1"/>
    </row>
    <row r="12" spans="1:29" s="1" customFormat="1" x14ac:dyDescent="0.2">
      <c r="K12" s="6"/>
    </row>
    <row r="13" spans="1:29" s="1" customFormat="1" ht="15.75" x14ac:dyDescent="0.25">
      <c r="A13" s="33"/>
      <c r="B13" s="33"/>
      <c r="C13" s="33"/>
      <c r="D13" s="33"/>
      <c r="E13" s="13"/>
      <c r="F13" s="14"/>
      <c r="G13" s="15"/>
      <c r="H13" s="16"/>
      <c r="I13" s="3"/>
      <c r="J13" s="3"/>
      <c r="K13" s="3"/>
      <c r="L13" s="3"/>
      <c r="M13" s="3"/>
    </row>
    <row r="14" spans="1:29" s="1" customFormat="1" ht="15.75" x14ac:dyDescent="0.25">
      <c r="A14" s="2"/>
      <c r="B14" s="2"/>
      <c r="C14" s="2"/>
      <c r="D14" s="2"/>
      <c r="E14" s="2"/>
      <c r="F14" s="2"/>
      <c r="G14" s="2"/>
      <c r="H14" s="11"/>
      <c r="I14" s="2"/>
      <c r="J14" s="2"/>
      <c r="K14" s="2"/>
      <c r="L14" s="2"/>
      <c r="M14" s="2"/>
    </row>
    <row r="15" spans="1:29" ht="15.75" x14ac:dyDescent="0.25">
      <c r="A15" s="2"/>
      <c r="B15" s="2"/>
      <c r="C15" s="2"/>
      <c r="D15" s="2"/>
      <c r="E15" s="2"/>
      <c r="F15" s="2"/>
      <c r="G15" s="2"/>
      <c r="H15" s="11"/>
      <c r="I15" s="2"/>
      <c r="J15" s="2"/>
      <c r="K15" s="2"/>
      <c r="L15" s="2"/>
      <c r="M15" s="2"/>
    </row>
    <row r="16" spans="1:29" x14ac:dyDescent="0.2">
      <c r="A16" s="1"/>
      <c r="B16" s="1"/>
      <c r="C16" s="1"/>
      <c r="D16" s="1"/>
      <c r="E16" s="1"/>
      <c r="F16" s="1"/>
      <c r="G16" s="1"/>
      <c r="H16" s="17"/>
      <c r="I16" s="1"/>
      <c r="J16" s="1"/>
      <c r="K16" s="6"/>
      <c r="L16" s="1"/>
      <c r="M16" s="1"/>
    </row>
    <row r="17" spans="1:13" x14ac:dyDescent="0.2">
      <c r="A17" s="1"/>
      <c r="B17" s="1"/>
      <c r="C17" s="1"/>
      <c r="D17" s="1"/>
      <c r="E17" s="1"/>
      <c r="F17" s="1"/>
      <c r="G17" s="1"/>
      <c r="H17" s="17"/>
      <c r="I17" s="27"/>
      <c r="J17" s="1"/>
      <c r="K17" s="6"/>
      <c r="L17" s="1"/>
      <c r="M17" s="1"/>
    </row>
    <row r="18" spans="1:13" x14ac:dyDescent="0.2">
      <c r="A18" s="1"/>
      <c r="B18" s="1"/>
      <c r="C18" s="1"/>
      <c r="D18" s="1"/>
      <c r="E18" s="1"/>
      <c r="F18" s="1"/>
      <c r="G18" s="1"/>
      <c r="H18" s="17"/>
      <c r="I18" s="1"/>
      <c r="J18" s="1"/>
      <c r="K18" s="6"/>
      <c r="L18" s="1"/>
      <c r="M18" s="1"/>
    </row>
    <row r="19" spans="1:13" x14ac:dyDescent="0.2">
      <c r="H19" s="18"/>
    </row>
    <row r="20" spans="1:13" x14ac:dyDescent="0.2">
      <c r="H20" s="18"/>
    </row>
    <row r="21" spans="1:13" x14ac:dyDescent="0.2">
      <c r="H21" s="18"/>
    </row>
    <row r="22" spans="1:13" x14ac:dyDescent="0.2">
      <c r="H22" s="18"/>
    </row>
  </sheetData>
  <mergeCells count="18">
    <mergeCell ref="A6:H6"/>
    <mergeCell ref="A13:D13"/>
    <mergeCell ref="A9:B9"/>
    <mergeCell ref="C9:AC9"/>
    <mergeCell ref="A10:B10"/>
    <mergeCell ref="C10:AC10"/>
    <mergeCell ref="A7:AC7"/>
    <mergeCell ref="A8:AC8"/>
    <mergeCell ref="I1:M1"/>
    <mergeCell ref="A2:M2"/>
    <mergeCell ref="F3:H3"/>
    <mergeCell ref="I3:K3"/>
    <mergeCell ref="L3:M3"/>
    <mergeCell ref="A3:A4"/>
    <mergeCell ref="B3:B4"/>
    <mergeCell ref="C3:C4"/>
    <mergeCell ref="D3:D4"/>
    <mergeCell ref="E3:E4"/>
  </mergeCells>
  <pageMargins left="0.511811023622047" right="0.31496062992126" top="0.118110236220472" bottom="0.15748031496063" header="0" footer="0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Zakupki</cp:lastModifiedBy>
  <cp:lastPrinted>2021-08-04T10:11:00Z</cp:lastPrinted>
  <dcterms:created xsi:type="dcterms:W3CDTF">2014-05-19T23:28:00Z</dcterms:created>
  <dcterms:modified xsi:type="dcterms:W3CDTF">2024-03-27T08:54:06Z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7B4C9867050B45EFABA6E3C11C838378_13</vt:lpwstr>
  </property>
  <property fmtid="{D5CDD505-2E9C-101B-9397-08002B2CF9AE}" pid="3" name="KSOProductBuildVer">
    <vt:lpwstr>1049-12.2.0.13489</vt:lpwstr>
  </property>
</Properties>
</file>