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<sst xmlns="http://schemas.openxmlformats.org/spreadsheetml/2006/main" count="40" uniqueCount="36">
  <si>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№п/п</t>
  </si>
  <si>
    <t>Наименование</t>
  </si>
  <si>
    <t>Ед.изм</t>
  </si>
  <si>
    <t>Кол-во</t>
  </si>
  <si>
    <t>Среднняя цена за ед.</t>
  </si>
  <si>
    <t>Итого:</t>
  </si>
  <si>
    <t xml:space="preserve">Обоснование начальной (максимальной) цены контракта </t>
  </si>
  <si>
    <t>Основные характеристики объекта закупки</t>
  </si>
  <si>
    <t>Используемый метод определения НМЦК с обоснованием:</t>
  </si>
  <si>
    <t>Дата подготовки обоснования НМЦК:</t>
  </si>
  <si>
    <t>Коэффициент вариации</t>
  </si>
  <si>
    <t xml:space="preserve">Среднее квадратичное отклонение </t>
  </si>
  <si>
    <t xml:space="preserve">   Коэффициент вариации по всем позициям составил менее 33% - совокупность цен принимается однородной</t>
  </si>
  <si>
    <t xml:space="preserve">Ежемесячная стоимость услуги, руб. </t>
  </si>
  <si>
    <t>Стоимость услуги на весь срок аренды, руб.</t>
  </si>
  <si>
    <t xml:space="preserve">                     </t>
  </si>
  <si>
    <t>Метод сопоставимых рыночных цен (анализ рынка).</t>
  </si>
  <si>
    <t xml:space="preserve">В целях получения ценовой информации в отношении товара для определения начальной (максимальной) цены контракта заказчиком: 1.Направлены запросы о предоставлении ценовой информации поставщикам, обладающим опытом поставок соответствующего товара, информация о которых имеется в свободном доступе. 2.Заказчиком получены ответы от  поставщиков с ценовой информацией, на основании которых осуществлен расчет начальной (максимальной) цены контракта . Расчет НМЦК приведен в приложении №1. При определении Н(М)ЦК, ЦКЕП контракта Заказчиком применяется Приказ Минэкономразвития России от 02.10.2013 №567 «Об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исполнителем)» и Постановление Правительства Нижегородской области от 30.06.2014 № 434 «О методических рекомендациях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для обеспечения нужд Нижегородской области». </t>
  </si>
  <si>
    <t>Расчет НМЦК:</t>
  </si>
  <si>
    <t>месяц</t>
  </si>
  <si>
    <t>/Постнов А.И./</t>
  </si>
  <si>
    <t>Утверждаю</t>
  </si>
  <si>
    <t>Главный врач</t>
  </si>
  <si>
    <t>С.А. Бухвалов</t>
  </si>
  <si>
    <t>«ГКБ №13 Автозаводского района»</t>
  </si>
  <si>
    <t>Приложение № 1</t>
  </si>
  <si>
    <t>Руководитель контрактной службы  ______________</t>
  </si>
  <si>
    <t>Наименование: Услуги по финансовой аренде (лизингу) сканера для цифровой обработки рентгенографических изображений для нужд ГБУЗ НО №ГКБ № 13 Автозаводского района»</t>
  </si>
  <si>
    <t>Услуги по финансовой аренде (лизингу) сканера для цифровой обработки рентгенографических изображений для нужд ГБУЗ НО №ГКБ № 13 Автозаводского района»: КТРУ 64.91.10.000-00000001 Услуги по финансовой аренде (лизингу/сублизингу), в отношении товара, поставляемого при оказании закупаемых услуг: 26.60.11.130-00000044 Сканер для цифровой обработки рентгенографических изображений.</t>
  </si>
  <si>
    <t>05.04.2024 г.</t>
  </si>
  <si>
    <t>Коммерческое (ценовое) предложение № 2 от  14.03.2024 г.</t>
  </si>
  <si>
    <t>Услуги по финансовой аренде (лизингу) сканера для цифровой обработки рентгенографических изображений</t>
  </si>
  <si>
    <t>Коммерческое (ценовое) предложение № 97 от 13.03.2024 г.</t>
  </si>
  <si>
    <t xml:space="preserve">ЦКЕП, определяемая на основании Распоряжения Правительства Нижегородской области № 578-р от 05.06.2018 г. </t>
  </si>
  <si>
    <t xml:space="preserve">Н(М)ЦК, определяемая на основании Распоряжения Правительства Нижегородской области № 578-р от 05.06.2018 г. </t>
  </si>
  <si>
    <t>Коммерческое (ценовое) предложение № КП-10-24 от 15.03.2024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</si>
</sst>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20"/>
      <name val="Times New Roman"/>
      <family val="1"/>
    </font>
    <font>
      <sz val="20"/>
      <color indexed="17"/>
      <name val="Times New Roman"/>
      <family val="1"/>
    </font>
    <font>
      <b/>
      <sz val="20"/>
      <name val="Times New Roman"/>
      <family val="1"/>
    </font>
    <font>
      <b/>
      <sz val="20"/>
      <color indexed="17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17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3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="50" zoomScaleNormal="50" zoomScalePageLayoutView="0" workbookViewId="0" topLeftCell="C8">
      <selection activeCell="N28" sqref="L28:N34"/>
    </sheetView>
  </sheetViews>
  <sheetFormatPr defaultColWidth="9.00390625" defaultRowHeight="12.75"/>
  <cols>
    <col min="1" max="1" width="10.625" style="4" customWidth="1"/>
    <col min="2" max="2" width="46.875" style="5" customWidth="1"/>
    <col min="3" max="3" width="9.25390625" style="1" customWidth="1"/>
    <col min="4" max="4" width="11.25390625" style="1" bestFit="1" customWidth="1"/>
    <col min="5" max="5" width="21.25390625" style="6" customWidth="1"/>
    <col min="6" max="6" width="24.375" style="1" customWidth="1"/>
    <col min="7" max="7" width="22.25390625" style="6" customWidth="1"/>
    <col min="8" max="8" width="23.625" style="1" customWidth="1"/>
    <col min="9" max="9" width="21.25390625" style="7" customWidth="1"/>
    <col min="10" max="10" width="25.00390625" style="1" customWidth="1"/>
    <col min="11" max="11" width="27.00390625" style="3" customWidth="1"/>
    <col min="12" max="12" width="26.25390625" style="3" customWidth="1"/>
    <col min="13" max="13" width="18.75390625" style="1" customWidth="1"/>
    <col min="14" max="14" width="31.625" style="1" customWidth="1"/>
    <col min="15" max="15" width="48.375" style="1" customWidth="1"/>
    <col min="16" max="16" width="23.75390625" style="39" customWidth="1"/>
    <col min="17" max="17" width="26.875" style="39" customWidth="1"/>
    <col min="18" max="16384" width="9.125" style="1" customWidth="1"/>
  </cols>
  <sheetData>
    <row r="1" spans="1:15" ht="23.25" customHeight="1">
      <c r="A1" s="32"/>
      <c r="B1" s="33"/>
      <c r="C1" s="3"/>
      <c r="D1" s="3"/>
      <c r="E1" s="44"/>
      <c r="F1" s="3"/>
      <c r="G1" s="44"/>
      <c r="H1" s="3"/>
      <c r="J1" s="3"/>
      <c r="K1" s="91" t="s">
        <v>21</v>
      </c>
      <c r="L1" s="91"/>
      <c r="M1" s="91"/>
      <c r="N1" s="91"/>
      <c r="O1" s="91"/>
    </row>
    <row r="2" spans="1:15" ht="24.75" customHeight="1">
      <c r="A2" s="32"/>
      <c r="B2" s="33"/>
      <c r="C2" s="3"/>
      <c r="D2" s="3"/>
      <c r="E2" s="44"/>
      <c r="F2" s="3"/>
      <c r="G2" s="44"/>
      <c r="H2" s="3"/>
      <c r="J2" s="3"/>
      <c r="K2" s="91" t="s">
        <v>22</v>
      </c>
      <c r="L2" s="91"/>
      <c r="M2" s="91"/>
      <c r="N2" s="91"/>
      <c r="O2" s="91"/>
    </row>
    <row r="3" spans="1:15" ht="35.25" customHeight="1">
      <c r="A3" s="32"/>
      <c r="B3" s="33"/>
      <c r="C3" s="3"/>
      <c r="D3" s="3"/>
      <c r="E3" s="44"/>
      <c r="F3" s="3"/>
      <c r="G3" s="44"/>
      <c r="H3" s="3"/>
      <c r="J3" s="3"/>
      <c r="K3" s="92" t="s">
        <v>24</v>
      </c>
      <c r="L3" s="92"/>
      <c r="M3" s="92"/>
      <c r="N3" s="92"/>
      <c r="O3" s="92"/>
    </row>
    <row r="4" spans="1:15" ht="26.25" customHeight="1">
      <c r="A4" s="32"/>
      <c r="B4" s="33"/>
      <c r="C4" s="3"/>
      <c r="D4" s="3"/>
      <c r="E4" s="44"/>
      <c r="F4" s="3"/>
      <c r="G4" s="44"/>
      <c r="H4" s="3"/>
      <c r="J4" s="3"/>
      <c r="K4" s="93"/>
      <c r="L4" s="93"/>
      <c r="M4" s="94"/>
      <c r="N4" s="94"/>
      <c r="O4" s="94"/>
    </row>
    <row r="5" spans="1:15" ht="18.75" customHeight="1">
      <c r="A5" s="32"/>
      <c r="B5" s="33"/>
      <c r="C5" s="3"/>
      <c r="D5" s="3"/>
      <c r="E5" s="44"/>
      <c r="F5" s="3"/>
      <c r="G5" s="44"/>
      <c r="H5" s="3"/>
      <c r="J5" s="3"/>
      <c r="K5" s="55"/>
      <c r="L5" s="51"/>
      <c r="M5" s="52"/>
      <c r="N5" s="57"/>
      <c r="O5" s="53" t="s">
        <v>23</v>
      </c>
    </row>
    <row r="6" spans="1:17" s="3" customFormat="1" ht="43.5" customHeight="1">
      <c r="A6" s="8" t="s">
        <v>6</v>
      </c>
      <c r="B6" s="8"/>
      <c r="C6" s="8"/>
      <c r="D6" s="8"/>
      <c r="E6" s="8"/>
      <c r="F6" s="49"/>
      <c r="G6" s="49"/>
      <c r="H6" s="49"/>
      <c r="I6" s="50"/>
      <c r="J6" s="49"/>
      <c r="K6" s="49"/>
      <c r="L6" s="49"/>
      <c r="M6" s="49"/>
      <c r="N6" s="49"/>
      <c r="O6" s="49"/>
      <c r="P6" s="49"/>
      <c r="Q6" s="40"/>
    </row>
    <row r="7" spans="1:17" s="3" customFormat="1" ht="40.5" customHeight="1">
      <c r="A7" s="54" t="s">
        <v>27</v>
      </c>
      <c r="B7" s="54"/>
      <c r="C7" s="54"/>
      <c r="D7" s="54"/>
      <c r="E7" s="54"/>
      <c r="F7" s="54"/>
      <c r="G7" s="54"/>
      <c r="H7" s="8"/>
      <c r="I7" s="9"/>
      <c r="J7" s="8"/>
      <c r="K7" s="49"/>
      <c r="L7" s="49"/>
      <c r="M7" s="49"/>
      <c r="N7" s="49"/>
      <c r="O7" s="49"/>
      <c r="P7" s="49"/>
      <c r="Q7" s="40"/>
    </row>
    <row r="8" spans="1:17" s="3" customFormat="1" ht="98.25" customHeight="1">
      <c r="A8" s="67" t="s">
        <v>7</v>
      </c>
      <c r="B8" s="67"/>
      <c r="C8" s="67"/>
      <c r="D8" s="67"/>
      <c r="E8" s="67"/>
      <c r="F8" s="77" t="s">
        <v>28</v>
      </c>
      <c r="G8" s="78"/>
      <c r="H8" s="78"/>
      <c r="I8" s="78"/>
      <c r="J8" s="78"/>
      <c r="K8" s="78"/>
      <c r="L8" s="78"/>
      <c r="M8" s="78"/>
      <c r="N8" s="78"/>
      <c r="O8" s="79"/>
      <c r="P8" s="41"/>
      <c r="Q8" s="41"/>
    </row>
    <row r="9" spans="1:17" s="3" customFormat="1" ht="33.75" customHeight="1">
      <c r="A9" s="85" t="s">
        <v>8</v>
      </c>
      <c r="B9" s="86"/>
      <c r="C9" s="86"/>
      <c r="D9" s="86"/>
      <c r="E9" s="87"/>
      <c r="F9" s="88" t="s">
        <v>16</v>
      </c>
      <c r="G9" s="89"/>
      <c r="H9" s="89"/>
      <c r="I9" s="89"/>
      <c r="J9" s="89"/>
      <c r="K9" s="89"/>
      <c r="L9" s="89"/>
      <c r="M9" s="89"/>
      <c r="N9" s="89"/>
      <c r="O9" s="90"/>
      <c r="P9" s="41"/>
      <c r="Q9" s="41"/>
    </row>
    <row r="10" spans="1:17" s="3" customFormat="1" ht="248.25" customHeight="1">
      <c r="A10" s="80" t="s">
        <v>18</v>
      </c>
      <c r="B10" s="80"/>
      <c r="C10" s="80"/>
      <c r="D10" s="80"/>
      <c r="E10" s="80"/>
      <c r="F10" s="77" t="s">
        <v>17</v>
      </c>
      <c r="G10" s="81"/>
      <c r="H10" s="81"/>
      <c r="I10" s="81"/>
      <c r="J10" s="81"/>
      <c r="K10" s="81"/>
      <c r="L10" s="81"/>
      <c r="M10" s="81"/>
      <c r="N10" s="81"/>
      <c r="O10" s="82"/>
      <c r="P10" s="41"/>
      <c r="Q10" s="41"/>
    </row>
    <row r="11" spans="1:17" s="3" customFormat="1" ht="25.5" customHeight="1">
      <c r="A11" s="67" t="s">
        <v>9</v>
      </c>
      <c r="B11" s="67"/>
      <c r="C11" s="67"/>
      <c r="D11" s="67"/>
      <c r="E11" s="67"/>
      <c r="F11" s="83" t="s">
        <v>29</v>
      </c>
      <c r="G11" s="84"/>
      <c r="H11" s="84"/>
      <c r="I11" s="84"/>
      <c r="J11" s="84"/>
      <c r="K11" s="84"/>
      <c r="L11" s="84"/>
      <c r="M11" s="84"/>
      <c r="N11" s="84"/>
      <c r="O11" s="84"/>
      <c r="P11" s="42"/>
      <c r="Q11" s="42"/>
    </row>
    <row r="12" spans="1:17" s="3" customFormat="1" ht="25.5" customHeight="1">
      <c r="A12" s="61" t="s">
        <v>25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  <c r="P12" s="43"/>
      <c r="Q12" s="43"/>
    </row>
    <row r="13" spans="1:15" ht="107.25" customHeight="1">
      <c r="A13" s="64" t="s">
        <v>0</v>
      </c>
      <c r="B13" s="64" t="s">
        <v>1</v>
      </c>
      <c r="C13" s="68" t="s">
        <v>2</v>
      </c>
      <c r="D13" s="68" t="s">
        <v>3</v>
      </c>
      <c r="E13" s="58" t="s">
        <v>30</v>
      </c>
      <c r="F13" s="59"/>
      <c r="G13" s="58" t="s">
        <v>32</v>
      </c>
      <c r="H13" s="59"/>
      <c r="I13" s="58" t="s">
        <v>35</v>
      </c>
      <c r="J13" s="59"/>
      <c r="K13" s="64" t="s">
        <v>4</v>
      </c>
      <c r="L13" s="72" t="s">
        <v>11</v>
      </c>
      <c r="M13" s="72" t="s">
        <v>10</v>
      </c>
      <c r="N13" s="65" t="s">
        <v>33</v>
      </c>
      <c r="O13" s="65" t="s">
        <v>34</v>
      </c>
    </row>
    <row r="14" spans="1:15" ht="105" customHeight="1">
      <c r="A14" s="64"/>
      <c r="B14" s="64"/>
      <c r="C14" s="68"/>
      <c r="D14" s="68"/>
      <c r="E14" s="19" t="s">
        <v>13</v>
      </c>
      <c r="F14" s="18" t="s">
        <v>14</v>
      </c>
      <c r="G14" s="19" t="s">
        <v>13</v>
      </c>
      <c r="H14" s="18" t="s">
        <v>14</v>
      </c>
      <c r="I14" s="19" t="s">
        <v>13</v>
      </c>
      <c r="J14" s="18" t="s">
        <v>14</v>
      </c>
      <c r="K14" s="64"/>
      <c r="L14" s="72"/>
      <c r="M14" s="72"/>
      <c r="N14" s="66"/>
      <c r="O14" s="66"/>
    </row>
    <row r="15" spans="1:15" ht="157.5" customHeight="1">
      <c r="A15" s="18">
        <v>1</v>
      </c>
      <c r="B15" s="48" t="s">
        <v>31</v>
      </c>
      <c r="C15" s="34" t="s">
        <v>19</v>
      </c>
      <c r="D15" s="45">
        <v>12</v>
      </c>
      <c r="E15" s="20">
        <v>166250</v>
      </c>
      <c r="F15" s="46">
        <f>D15*E15</f>
        <v>1995000</v>
      </c>
      <c r="G15" s="20">
        <f>H15/12</f>
        <v>163333.33333333334</v>
      </c>
      <c r="H15" s="20">
        <v>1960000</v>
      </c>
      <c r="I15" s="20">
        <f>J15/12</f>
        <v>164833.33333333334</v>
      </c>
      <c r="J15" s="20">
        <v>1978000</v>
      </c>
      <c r="K15" s="21">
        <f>ROUND((E15+G15+I15)/3,2)</f>
        <v>164805.56</v>
      </c>
      <c r="L15" s="11">
        <f>SQRT(VAR(E15,G15,I15))</f>
        <v>1458.531732535054</v>
      </c>
      <c r="M15" s="11">
        <f>L15/K15*100</f>
        <v>0.8850015330399376</v>
      </c>
      <c r="N15" s="11">
        <v>163333.33</v>
      </c>
      <c r="O15" s="47">
        <f>N15*D15</f>
        <v>1959999.96</v>
      </c>
    </row>
    <row r="16" spans="1:15" ht="26.25" customHeight="1">
      <c r="A16" s="18"/>
      <c r="B16" s="23" t="s">
        <v>5</v>
      </c>
      <c r="C16" s="18"/>
      <c r="D16" s="18"/>
      <c r="E16" s="20"/>
      <c r="F16" s="22">
        <f>SUM(F15:F15)</f>
        <v>1995000</v>
      </c>
      <c r="G16" s="22"/>
      <c r="H16" s="22">
        <f>SUM(H15:H15)</f>
        <v>1960000</v>
      </c>
      <c r="I16" s="24"/>
      <c r="J16" s="22">
        <f>SUM(J15:J15)</f>
        <v>1978000</v>
      </c>
      <c r="K16" s="22"/>
      <c r="L16" s="10"/>
      <c r="M16" s="11"/>
      <c r="N16" s="11"/>
      <c r="O16" s="35">
        <f>SUM(O15:O15)</f>
        <v>1959999.96</v>
      </c>
    </row>
    <row r="17" spans="1:17" ht="26.25" customHeight="1">
      <c r="A17" s="76" t="s">
        <v>12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56"/>
      <c r="O17" s="2"/>
      <c r="P17" s="30"/>
      <c r="Q17" s="31"/>
    </row>
    <row r="18" spans="1:17" ht="6.75" customHeight="1">
      <c r="A18" s="25"/>
      <c r="B18" s="26"/>
      <c r="C18" s="25"/>
      <c r="D18" s="25"/>
      <c r="E18" s="27"/>
      <c r="F18" s="28"/>
      <c r="G18" s="28"/>
      <c r="H18" s="28"/>
      <c r="I18" s="29"/>
      <c r="J18" s="28"/>
      <c r="K18" s="28"/>
      <c r="L18" s="28"/>
      <c r="M18" s="28"/>
      <c r="N18" s="28"/>
      <c r="O18" s="2"/>
      <c r="P18" s="30"/>
      <c r="Q18" s="31"/>
    </row>
    <row r="19" spans="1:12" ht="51.75" customHeight="1">
      <c r="A19" s="60" t="s">
        <v>26</v>
      </c>
      <c r="B19" s="60"/>
      <c r="C19" s="60"/>
      <c r="D19" s="60"/>
      <c r="E19" s="60"/>
      <c r="F19" s="36" t="s">
        <v>20</v>
      </c>
      <c r="G19" s="1" t="s">
        <v>15</v>
      </c>
      <c r="H19" s="37"/>
      <c r="I19" s="38"/>
      <c r="J19" s="37"/>
      <c r="K19" s="12"/>
      <c r="L19" s="14"/>
    </row>
    <row r="20" spans="2:11" ht="13.5" customHeight="1">
      <c r="B20" s="12"/>
      <c r="C20" s="12"/>
      <c r="D20" s="12"/>
      <c r="E20" s="12"/>
      <c r="F20" s="12"/>
      <c r="G20" s="12"/>
      <c r="H20" s="12"/>
      <c r="I20" s="13"/>
      <c r="J20" s="12"/>
      <c r="K20" s="12"/>
    </row>
    <row r="21" spans="1:12" ht="23.25" customHeight="1">
      <c r="A21" s="69"/>
      <c r="B21" s="69"/>
      <c r="C21" s="69"/>
      <c r="D21" s="69"/>
      <c r="E21" s="69"/>
      <c r="F21" s="36"/>
      <c r="G21" s="70"/>
      <c r="H21" s="70"/>
      <c r="I21" s="70"/>
      <c r="J21" s="71"/>
      <c r="K21" s="14"/>
      <c r="L21" s="17"/>
    </row>
    <row r="22" spans="1:12" ht="23.25" customHeight="1">
      <c r="A22" s="32"/>
      <c r="B22" s="33"/>
      <c r="L22" s="17"/>
    </row>
    <row r="23" spans="1:10" ht="26.25">
      <c r="A23" s="73"/>
      <c r="B23" s="73"/>
      <c r="C23" s="74"/>
      <c r="F23" s="15"/>
      <c r="H23" s="15"/>
      <c r="I23" s="16"/>
      <c r="J23" s="15"/>
    </row>
    <row r="24" spans="1:10" ht="26.25">
      <c r="A24" s="75"/>
      <c r="B24" s="75"/>
      <c r="F24" s="15"/>
      <c r="H24" s="15"/>
      <c r="I24" s="16"/>
      <c r="J24" s="15"/>
    </row>
    <row r="26" ht="26.25">
      <c r="E26" s="1"/>
    </row>
  </sheetData>
  <sheetProtection/>
  <mergeCells count="31">
    <mergeCell ref="A9:E9"/>
    <mergeCell ref="F9:O9"/>
    <mergeCell ref="K1:O1"/>
    <mergeCell ref="K2:O2"/>
    <mergeCell ref="K3:O3"/>
    <mergeCell ref="K4:O4"/>
    <mergeCell ref="A23:C23"/>
    <mergeCell ref="A24:B24"/>
    <mergeCell ref="B13:B14"/>
    <mergeCell ref="A17:M17"/>
    <mergeCell ref="F8:O8"/>
    <mergeCell ref="A8:E8"/>
    <mergeCell ref="A10:E10"/>
    <mergeCell ref="D13:D14"/>
    <mergeCell ref="F10:O10"/>
    <mergeCell ref="F11:O11"/>
    <mergeCell ref="A21:E21"/>
    <mergeCell ref="O13:O14"/>
    <mergeCell ref="G21:J21"/>
    <mergeCell ref="E13:F13"/>
    <mergeCell ref="G13:H13"/>
    <mergeCell ref="M13:M14"/>
    <mergeCell ref="L13:L14"/>
    <mergeCell ref="I13:J13"/>
    <mergeCell ref="A19:E19"/>
    <mergeCell ref="A12:O12"/>
    <mergeCell ref="K13:K14"/>
    <mergeCell ref="N13:N14"/>
    <mergeCell ref="A11:E11"/>
    <mergeCell ref="A13:A14"/>
    <mergeCell ref="C13:C14"/>
  </mergeCells>
  <printOptions/>
  <pageMargins left="0.1968503937007874" right="0" top="0.4330708661417323" bottom="0.3937007874015748" header="0.5118110236220472" footer="0.31496062992125984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Mitin</dc:creator>
  <cp:keywords/>
  <dc:description/>
  <cp:lastModifiedBy>torgi-2</cp:lastModifiedBy>
  <cp:lastPrinted>2021-12-22T07:50:23Z</cp:lastPrinted>
  <dcterms:created xsi:type="dcterms:W3CDTF">2012-03-27T11:35:22Z</dcterms:created>
  <dcterms:modified xsi:type="dcterms:W3CDTF">2024-04-05T06:23:30Z</dcterms:modified>
  <cp:category/>
  <cp:version/>
  <cp:contentType/>
  <cp:contentStatus/>
</cp:coreProperties>
</file>