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1600" windowHeight="8775" activeTab="1"/>
  </bookViews>
  <sheets>
    <sheet name="Обоснование НМЦК" sheetId="1" r:id="rId1"/>
    <sheet name="Расчет НМЦК " sheetId="2" r:id="rId2"/>
  </sheets>
  <definedNames>
    <definedName name="_xlnm.Print_Area" localSheetId="1">'Расчет НМЦК '!$A$1:$K$21</definedName>
  </definedNames>
  <calcPr calcId="124519"/>
</workbook>
</file>

<file path=xl/calcChain.xml><?xml version="1.0" encoding="utf-8"?>
<calcChain xmlns="http://schemas.openxmlformats.org/spreadsheetml/2006/main">
  <c r="I17" i="2"/>
  <c r="G16" l="1"/>
  <c r="C16" s="1"/>
  <c r="C17" l="1"/>
  <c r="J16"/>
  <c r="K16" l="1"/>
</calcChain>
</file>

<file path=xl/sharedStrings.xml><?xml version="1.0" encoding="utf-8"?>
<sst xmlns="http://schemas.openxmlformats.org/spreadsheetml/2006/main" count="45" uniqueCount="38">
  <si>
    <t>Наименование объекта закупки</t>
  </si>
  <si>
    <t>Способ закупки</t>
  </si>
  <si>
    <t>Среднее квадратичное отклонение</t>
  </si>
  <si>
    <t>Коэффициент вариации,%</t>
  </si>
  <si>
    <t>№ п/п</t>
  </si>
  <si>
    <t>Наименование товара, работ, услуг</t>
  </si>
  <si>
    <t xml:space="preserve">Количество
(объем) </t>
  </si>
  <si>
    <t>РАСЧЁТ НАЧАЛЬНОЙ (МАКСИМАЛЬНОЙ) ЦЕНЫ КОНТРАКТА</t>
  </si>
  <si>
    <t xml:space="preserve">Должность </t>
  </si>
  <si>
    <t>Подпись</t>
  </si>
  <si>
    <t>Расшифровка подписи</t>
  </si>
  <si>
    <t>Дата подготовки обоснования НМЦК</t>
  </si>
  <si>
    <t>Исполнитель</t>
  </si>
  <si>
    <t>Реквизиты документов, на основании которых выполнен расчёт (дата, номер)</t>
  </si>
  <si>
    <t xml:space="preserve"> Номер источника информации, используемый в расчете</t>
  </si>
  <si>
    <t>Наименование заказчика</t>
  </si>
  <si>
    <t>Дополнительные сведения</t>
  </si>
  <si>
    <t>Начальная (максимальная) цена контракта, руб.</t>
  </si>
  <si>
    <t>Средняя цена, руб.</t>
  </si>
  <si>
    <t>Единица  измерения 
(по ОКЕИ)</t>
  </si>
  <si>
    <t xml:space="preserve">Начальная (максимальная)  цена, руб. </t>
  </si>
  <si>
    <t>Цены поставщиков
 (подрядчиков, исполнителей), руб.</t>
  </si>
  <si>
    <t>Директор</t>
  </si>
  <si>
    <t>Усл.ед.</t>
  </si>
  <si>
    <t>-</t>
  </si>
  <si>
    <t>Муниципальное автономное учреждение дополнительного образования «Детская музыкальная школа имени Б.М.Гайсина» муниципального района Аургазинский район Республики Башкортостан</t>
  </si>
  <si>
    <t>М.З.Мусин</t>
  </si>
  <si>
    <t xml:space="preserve">При расчете цены контракта применен метод сопоставимых рыночных цен (анализа рынка)
</t>
  </si>
  <si>
    <t>Используемый метод определения цены договора</t>
  </si>
  <si>
    <t>ОБОСНОВАНИЕ НАЧАЛЬНОЙ (МАКСИМАЛЬНОЙ) ЦЕНЫ ДОГОВОРА</t>
  </si>
  <si>
    <t>НМЦД</t>
  </si>
  <si>
    <t>1 662 403 (один миллион шестьсот шестьдесят две тысячи четыреста три) рубля 67 копеек</t>
  </si>
  <si>
    <t>Запрос котировок в электронной форме</t>
  </si>
  <si>
    <t>Приложение к обоснованию цены договора</t>
  </si>
  <si>
    <t>Выполнение работ по разработке проектно-сметной документации, дизайн-проекта и  прохождение государственной экспертизы в части достоверности определения сметной стоимости работ  по объекту: "Капитальный ремонт помещений здания муниципального автономного учреждения дополнительного образования «Детская музыкальная школа имени Б.М.Гайсина» муниципального района Аургазинский район Республики Башкортостан, расположенного по адресу:  453480, РБ, Аургазинский район, с. Толбазы, ул. Ленина 113, с размещением в нем Чувашского историко-культурного центра»</t>
  </si>
  <si>
    <t xml:space="preserve">Вх. № 2 от 03.04.2024 </t>
  </si>
  <si>
    <t xml:space="preserve">Вх. № 3 от 03.04.2024 </t>
  </si>
  <si>
    <t xml:space="preserve">Вх.  № 1 от 03.04.2024 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</si>
</sst>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0" xfId="0" applyFont="1"/>
    <xf numFmtId="0" fontId="4" fillId="0" borderId="0" xfId="0" applyFont="1"/>
    <xf numFmtId="0" fontId="3" fillId="0" borderId="0" xfId="0" applyFont="1" applyAlignment="1"/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justify"/>
    </xf>
    <xf numFmtId="0" fontId="5" fillId="0" borderId="0" xfId="0" applyFont="1"/>
    <xf numFmtId="0" fontId="1" fillId="0" borderId="0" xfId="0" applyFont="1" applyAlignment="1"/>
    <xf numFmtId="0" fontId="1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1" fillId="0" borderId="0" xfId="0" applyFont="1" applyAlignment="1">
      <alignment horizontal="justify"/>
    </xf>
    <xf numFmtId="2" fontId="1" fillId="0" borderId="0" xfId="0" applyNumberFormat="1" applyFont="1" applyBorder="1" applyAlignment="1">
      <alignment horizontal="center"/>
    </xf>
    <xf numFmtId="2" fontId="3" fillId="0" borderId="0" xfId="0" applyNumberFormat="1" applyFont="1" applyBorder="1" applyAlignment="1"/>
    <xf numFmtId="2" fontId="3" fillId="0" borderId="0" xfId="0" applyNumberFormat="1" applyFont="1"/>
    <xf numFmtId="2" fontId="4" fillId="0" borderId="0" xfId="0" applyNumberFormat="1" applyFont="1"/>
    <xf numFmtId="0" fontId="5" fillId="0" borderId="0" xfId="0" applyFont="1" applyBorder="1" applyAlignment="1"/>
    <xf numFmtId="0" fontId="5" fillId="0" borderId="0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2" fontId="3" fillId="0" borderId="0" xfId="0" applyNumberFormat="1" applyFont="1" applyFill="1"/>
    <xf numFmtId="0" fontId="4" fillId="0" borderId="0" xfId="0" applyFont="1" applyFill="1"/>
    <xf numFmtId="0" fontId="3" fillId="0" borderId="0" xfId="0" applyFont="1" applyFill="1"/>
    <xf numFmtId="2" fontId="3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Fill="1" applyAlignment="1"/>
    <xf numFmtId="0" fontId="1" fillId="0" borderId="0" xfId="0" applyFont="1" applyFill="1" applyBorder="1" applyAlignment="1">
      <alignment horizontal="center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  <xf numFmtId="2" fontId="1" fillId="0" borderId="0" xfId="0" applyNumberFormat="1" applyFont="1"/>
    <xf numFmtId="0" fontId="2" fillId="2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2" fontId="2" fillId="0" borderId="9" xfId="0" applyNumberFormat="1" applyFont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1" fillId="3" borderId="7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center" vertical="center" wrapText="1"/>
    </xf>
    <xf numFmtId="2" fontId="1" fillId="2" borderId="0" xfId="0" applyNumberFormat="1" applyFont="1" applyFill="1"/>
    <xf numFmtId="2" fontId="2" fillId="2" borderId="0" xfId="0" applyNumberFormat="1" applyFont="1" applyFill="1" applyBorder="1" applyAlignment="1">
      <alignment vertical="center" wrapText="1"/>
    </xf>
    <xf numFmtId="2" fontId="1" fillId="0" borderId="0" xfId="0" applyNumberFormat="1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/>
    </xf>
    <xf numFmtId="0" fontId="1" fillId="0" borderId="0" xfId="0" applyFont="1" applyBorder="1"/>
    <xf numFmtId="0" fontId="9" fillId="0" borderId="1" xfId="0" applyFont="1" applyFill="1" applyBorder="1" applyAlignment="1">
      <alignment horizontal="center" vertical="center" wrapText="1"/>
    </xf>
    <xf numFmtId="2" fontId="1" fillId="0" borderId="0" xfId="0" applyNumberFormat="1" applyFont="1" applyBorder="1" applyAlignment="1"/>
    <xf numFmtId="0" fontId="6" fillId="0" borderId="3" xfId="0" applyFont="1" applyBorder="1" applyAlignment="1">
      <alignment horizontal="center" vertical="top"/>
    </xf>
    <xf numFmtId="2" fontId="6" fillId="0" borderId="0" xfId="0" applyNumberFormat="1" applyFont="1" applyBorder="1" applyAlignment="1">
      <alignment vertical="top"/>
    </xf>
    <xf numFmtId="0" fontId="6" fillId="0" borderId="0" xfId="0" applyFont="1" applyBorder="1" applyAlignment="1">
      <alignment horizontal="center" vertical="top"/>
    </xf>
    <xf numFmtId="0" fontId="2" fillId="0" borderId="0" xfId="0" applyFont="1" applyAlignment="1"/>
    <xf numFmtId="2" fontId="1" fillId="0" borderId="1" xfId="0" applyNumberFormat="1" applyFont="1" applyFill="1" applyBorder="1" applyAlignment="1">
      <alignment horizontal="left" vertical="center" wrapText="1"/>
    </xf>
    <xf numFmtId="164" fontId="7" fillId="2" borderId="5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4" fontId="2" fillId="0" borderId="5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/>
    </xf>
    <xf numFmtId="0" fontId="6" fillId="0" borderId="0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 wrapText="1"/>
    </xf>
    <xf numFmtId="2" fontId="2" fillId="3" borderId="7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G17"/>
  <sheetViews>
    <sheetView workbookViewId="0">
      <selection activeCell="L8" sqref="L8"/>
    </sheetView>
  </sheetViews>
  <sheetFormatPr defaultRowHeight="15"/>
  <cols>
    <col min="1" max="1" width="43.42578125" customWidth="1"/>
    <col min="7" max="7" width="9.42578125" customWidth="1"/>
  </cols>
  <sheetData>
    <row r="1" spans="1:7" ht="18" customHeight="1">
      <c r="A1" s="11"/>
      <c r="B1" s="11"/>
      <c r="C1" s="11"/>
      <c r="D1" s="11"/>
      <c r="E1" s="70"/>
      <c r="F1" s="70"/>
      <c r="G1" s="70"/>
    </row>
    <row r="2" spans="1:7" ht="15.75">
      <c r="A2" s="11"/>
      <c r="B2" s="11"/>
      <c r="C2" s="11"/>
      <c r="D2" s="11"/>
      <c r="E2" s="11"/>
      <c r="F2" s="11"/>
      <c r="G2" s="11"/>
    </row>
    <row r="3" spans="1:7" ht="24.6" customHeight="1">
      <c r="A3" s="75" t="s">
        <v>29</v>
      </c>
      <c r="B3" s="75"/>
      <c r="C3" s="75"/>
      <c r="D3" s="75"/>
      <c r="E3" s="75"/>
      <c r="F3" s="75"/>
      <c r="G3" s="75"/>
    </row>
    <row r="4" spans="1:7" ht="7.9" customHeight="1">
      <c r="A4" s="38"/>
      <c r="B4" s="11"/>
      <c r="C4" s="11"/>
      <c r="D4" s="11"/>
      <c r="E4" s="11"/>
      <c r="F4" s="11"/>
      <c r="G4" s="11"/>
    </row>
    <row r="5" spans="1:7" ht="27.75" customHeight="1">
      <c r="A5" s="39"/>
      <c r="B5" s="11"/>
      <c r="C5" s="11"/>
      <c r="D5" s="11"/>
      <c r="E5" s="11"/>
      <c r="F5" s="11"/>
      <c r="G5" s="11"/>
    </row>
    <row r="6" spans="1:7" ht="69.75" customHeight="1">
      <c r="A6" s="29" t="s">
        <v>15</v>
      </c>
      <c r="B6" s="71" t="s">
        <v>25</v>
      </c>
      <c r="C6" s="71"/>
      <c r="D6" s="71"/>
      <c r="E6" s="71"/>
      <c r="F6" s="71"/>
      <c r="G6" s="71"/>
    </row>
    <row r="7" spans="1:7" ht="189" customHeight="1">
      <c r="A7" s="29" t="s">
        <v>0</v>
      </c>
      <c r="B7" s="71" t="s">
        <v>34</v>
      </c>
      <c r="C7" s="71"/>
      <c r="D7" s="71"/>
      <c r="E7" s="71"/>
      <c r="F7" s="71"/>
      <c r="G7" s="71"/>
    </row>
    <row r="8" spans="1:7" ht="54" customHeight="1">
      <c r="A8" s="29" t="s">
        <v>28</v>
      </c>
      <c r="B8" s="71" t="s">
        <v>27</v>
      </c>
      <c r="C8" s="71"/>
      <c r="D8" s="71"/>
      <c r="E8" s="71"/>
      <c r="F8" s="71"/>
      <c r="G8" s="71"/>
    </row>
    <row r="9" spans="1:7" ht="36" customHeight="1">
      <c r="A9" s="29" t="s">
        <v>30</v>
      </c>
      <c r="B9" s="71" t="s">
        <v>31</v>
      </c>
      <c r="C9" s="71"/>
      <c r="D9" s="71"/>
      <c r="E9" s="71"/>
      <c r="F9" s="71"/>
      <c r="G9" s="71"/>
    </row>
    <row r="10" spans="1:7" ht="15.75">
      <c r="A10" s="29" t="s">
        <v>16</v>
      </c>
      <c r="B10" s="72" t="s">
        <v>24</v>
      </c>
      <c r="C10" s="73"/>
      <c r="D10" s="73"/>
      <c r="E10" s="73"/>
      <c r="F10" s="73"/>
      <c r="G10" s="74"/>
    </row>
    <row r="11" spans="1:7" ht="21.6" customHeight="1">
      <c r="A11" s="1"/>
      <c r="B11" s="2"/>
      <c r="C11" s="2"/>
      <c r="D11" s="2"/>
      <c r="E11" s="2"/>
      <c r="F11" s="2"/>
      <c r="G11" s="2"/>
    </row>
    <row r="12" spans="1:7" ht="21" customHeight="1">
      <c r="A12" s="1"/>
      <c r="B12" s="2"/>
      <c r="C12" s="2"/>
      <c r="D12" s="2"/>
      <c r="E12" s="2"/>
      <c r="F12" s="2"/>
      <c r="G12" s="2"/>
    </row>
    <row r="13" spans="1:7" ht="57" customHeight="1">
      <c r="A13" s="21" t="s">
        <v>8</v>
      </c>
      <c r="B13" s="66" t="s">
        <v>9</v>
      </c>
      <c r="C13" s="67"/>
      <c r="D13" s="66" t="s">
        <v>10</v>
      </c>
      <c r="E13" s="67"/>
      <c r="F13" s="66" t="s">
        <v>11</v>
      </c>
      <c r="G13" s="67"/>
    </row>
    <row r="14" spans="1:7" ht="15.75">
      <c r="A14" s="21" t="s">
        <v>22</v>
      </c>
      <c r="B14" s="66"/>
      <c r="C14" s="67"/>
      <c r="D14" s="66" t="s">
        <v>26</v>
      </c>
      <c r="E14" s="67"/>
      <c r="F14" s="68">
        <v>45385</v>
      </c>
      <c r="G14" s="69"/>
    </row>
    <row r="15" spans="1:7" ht="15.75">
      <c r="A15" s="32"/>
      <c r="B15" s="11"/>
      <c r="C15" s="11"/>
      <c r="D15" s="11"/>
      <c r="E15" s="11"/>
      <c r="F15" s="11"/>
      <c r="G15" s="11"/>
    </row>
    <row r="16" spans="1:7" ht="15.75">
      <c r="A16" s="33"/>
      <c r="B16" s="11"/>
      <c r="C16" s="11"/>
      <c r="D16" s="11"/>
      <c r="E16" s="11"/>
      <c r="F16" s="11"/>
      <c r="G16" s="11"/>
    </row>
    <row r="17" spans="1:1" ht="15.75">
      <c r="A17" s="34"/>
    </row>
  </sheetData>
  <mergeCells count="13">
    <mergeCell ref="E1:G1"/>
    <mergeCell ref="B7:G7"/>
    <mergeCell ref="B8:G8"/>
    <mergeCell ref="B9:G9"/>
    <mergeCell ref="B10:G10"/>
    <mergeCell ref="A3:G3"/>
    <mergeCell ref="B6:G6"/>
    <mergeCell ref="B14:C14"/>
    <mergeCell ref="D14:E14"/>
    <mergeCell ref="F14:G14"/>
    <mergeCell ref="B13:C13"/>
    <mergeCell ref="D13:E13"/>
    <mergeCell ref="F13:G13"/>
  </mergeCells>
  <pageMargins left="0.70866141732283472" right="0.31496062992125984" top="0.74803149606299213" bottom="0.74803149606299213" header="0.31496062992125984" footer="0.31496062992125984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L27"/>
  <sheetViews>
    <sheetView tabSelected="1" view="pageBreakPreview" zoomScale="80" zoomScaleNormal="110" zoomScaleSheetLayoutView="80" workbookViewId="0">
      <selection activeCell="J7" sqref="J7"/>
    </sheetView>
  </sheetViews>
  <sheetFormatPr defaultRowHeight="15.75"/>
  <cols>
    <col min="1" max="1" width="4.85546875" style="4" customWidth="1"/>
    <col min="2" max="2" width="51.85546875" style="4" customWidth="1"/>
    <col min="3" max="3" width="15" style="4" customWidth="1"/>
    <col min="4" max="4" width="13.85546875" style="4" customWidth="1"/>
    <col min="5" max="5" width="12.7109375" style="4" customWidth="1"/>
    <col min="6" max="6" width="12.5703125" style="4" customWidth="1"/>
    <col min="7" max="7" width="13.28515625" style="4" customWidth="1"/>
    <col min="8" max="8" width="14.28515625" style="18" customWidth="1"/>
    <col min="9" max="9" width="11.7109375" style="4" customWidth="1"/>
    <col min="10" max="11" width="13.28515625" style="4" customWidth="1"/>
    <col min="12" max="12" width="10.7109375" style="4" customWidth="1"/>
    <col min="13" max="237" width="9.140625" style="4"/>
    <col min="238" max="238" width="29.42578125" style="4" customWidth="1"/>
    <col min="239" max="241" width="12.7109375" style="4" customWidth="1"/>
    <col min="242" max="242" width="10.42578125" style="4" customWidth="1"/>
    <col min="243" max="243" width="13.28515625" style="4" customWidth="1"/>
    <col min="244" max="244" width="15.28515625" style="4" customWidth="1"/>
    <col min="245" max="245" width="16" style="4" customWidth="1"/>
    <col min="246" max="246" width="17.28515625" style="4" customWidth="1"/>
    <col min="247" max="247" width="9.140625" style="4"/>
    <col min="248" max="248" width="27.42578125" style="4" customWidth="1"/>
    <col min="249" max="493" width="9.140625" style="4"/>
    <col min="494" max="494" width="29.42578125" style="4" customWidth="1"/>
    <col min="495" max="497" width="12.7109375" style="4" customWidth="1"/>
    <col min="498" max="498" width="10.42578125" style="4" customWidth="1"/>
    <col min="499" max="499" width="13.28515625" style="4" customWidth="1"/>
    <col min="500" max="500" width="15.28515625" style="4" customWidth="1"/>
    <col min="501" max="501" width="16" style="4" customWidth="1"/>
    <col min="502" max="502" width="17.28515625" style="4" customWidth="1"/>
    <col min="503" max="503" width="9.140625" style="4"/>
    <col min="504" max="504" width="27.42578125" style="4" customWidth="1"/>
    <col min="505" max="749" width="9.140625" style="4"/>
    <col min="750" max="750" width="29.42578125" style="4" customWidth="1"/>
    <col min="751" max="753" width="12.7109375" style="4" customWidth="1"/>
    <col min="754" max="754" width="10.42578125" style="4" customWidth="1"/>
    <col min="755" max="755" width="13.28515625" style="4" customWidth="1"/>
    <col min="756" max="756" width="15.28515625" style="4" customWidth="1"/>
    <col min="757" max="757" width="16" style="4" customWidth="1"/>
    <col min="758" max="758" width="17.28515625" style="4" customWidth="1"/>
    <col min="759" max="759" width="9.140625" style="4"/>
    <col min="760" max="760" width="27.42578125" style="4" customWidth="1"/>
    <col min="761" max="1005" width="9.140625" style="4"/>
    <col min="1006" max="1006" width="29.42578125" style="4" customWidth="1"/>
    <col min="1007" max="1009" width="12.7109375" style="4" customWidth="1"/>
    <col min="1010" max="1010" width="10.42578125" style="4" customWidth="1"/>
    <col min="1011" max="1011" width="13.28515625" style="4" customWidth="1"/>
    <col min="1012" max="1012" width="15.28515625" style="4" customWidth="1"/>
    <col min="1013" max="1013" width="16" style="4" customWidth="1"/>
    <col min="1014" max="1014" width="17.28515625" style="4" customWidth="1"/>
    <col min="1015" max="1015" width="9.140625" style="4"/>
    <col min="1016" max="1016" width="27.42578125" style="4" customWidth="1"/>
    <col min="1017" max="1261" width="9.140625" style="4"/>
    <col min="1262" max="1262" width="29.42578125" style="4" customWidth="1"/>
    <col min="1263" max="1265" width="12.7109375" style="4" customWidth="1"/>
    <col min="1266" max="1266" width="10.42578125" style="4" customWidth="1"/>
    <col min="1267" max="1267" width="13.28515625" style="4" customWidth="1"/>
    <col min="1268" max="1268" width="15.28515625" style="4" customWidth="1"/>
    <col min="1269" max="1269" width="16" style="4" customWidth="1"/>
    <col min="1270" max="1270" width="17.28515625" style="4" customWidth="1"/>
    <col min="1271" max="1271" width="9.140625" style="4"/>
    <col min="1272" max="1272" width="27.42578125" style="4" customWidth="1"/>
    <col min="1273" max="1517" width="9.140625" style="4"/>
    <col min="1518" max="1518" width="29.42578125" style="4" customWidth="1"/>
    <col min="1519" max="1521" width="12.7109375" style="4" customWidth="1"/>
    <col min="1522" max="1522" width="10.42578125" style="4" customWidth="1"/>
    <col min="1523" max="1523" width="13.28515625" style="4" customWidth="1"/>
    <col min="1524" max="1524" width="15.28515625" style="4" customWidth="1"/>
    <col min="1525" max="1525" width="16" style="4" customWidth="1"/>
    <col min="1526" max="1526" width="17.28515625" style="4" customWidth="1"/>
    <col min="1527" max="1527" width="9.140625" style="4"/>
    <col min="1528" max="1528" width="27.42578125" style="4" customWidth="1"/>
    <col min="1529" max="1773" width="9.140625" style="4"/>
    <col min="1774" max="1774" width="29.42578125" style="4" customWidth="1"/>
    <col min="1775" max="1777" width="12.7109375" style="4" customWidth="1"/>
    <col min="1778" max="1778" width="10.42578125" style="4" customWidth="1"/>
    <col min="1779" max="1779" width="13.28515625" style="4" customWidth="1"/>
    <col min="1780" max="1780" width="15.28515625" style="4" customWidth="1"/>
    <col min="1781" max="1781" width="16" style="4" customWidth="1"/>
    <col min="1782" max="1782" width="17.28515625" style="4" customWidth="1"/>
    <col min="1783" max="1783" width="9.140625" style="4"/>
    <col min="1784" max="1784" width="27.42578125" style="4" customWidth="1"/>
    <col min="1785" max="2029" width="9.140625" style="4"/>
    <col min="2030" max="2030" width="29.42578125" style="4" customWidth="1"/>
    <col min="2031" max="2033" width="12.7109375" style="4" customWidth="1"/>
    <col min="2034" max="2034" width="10.42578125" style="4" customWidth="1"/>
    <col min="2035" max="2035" width="13.28515625" style="4" customWidth="1"/>
    <col min="2036" max="2036" width="15.28515625" style="4" customWidth="1"/>
    <col min="2037" max="2037" width="16" style="4" customWidth="1"/>
    <col min="2038" max="2038" width="17.28515625" style="4" customWidth="1"/>
    <col min="2039" max="2039" width="9.140625" style="4"/>
    <col min="2040" max="2040" width="27.42578125" style="4" customWidth="1"/>
    <col min="2041" max="2285" width="9.140625" style="4"/>
    <col min="2286" max="2286" width="29.42578125" style="4" customWidth="1"/>
    <col min="2287" max="2289" width="12.7109375" style="4" customWidth="1"/>
    <col min="2290" max="2290" width="10.42578125" style="4" customWidth="1"/>
    <col min="2291" max="2291" width="13.28515625" style="4" customWidth="1"/>
    <col min="2292" max="2292" width="15.28515625" style="4" customWidth="1"/>
    <col min="2293" max="2293" width="16" style="4" customWidth="1"/>
    <col min="2294" max="2294" width="17.28515625" style="4" customWidth="1"/>
    <col min="2295" max="2295" width="9.140625" style="4"/>
    <col min="2296" max="2296" width="27.42578125" style="4" customWidth="1"/>
    <col min="2297" max="2541" width="9.140625" style="4"/>
    <col min="2542" max="2542" width="29.42578125" style="4" customWidth="1"/>
    <col min="2543" max="2545" width="12.7109375" style="4" customWidth="1"/>
    <col min="2546" max="2546" width="10.42578125" style="4" customWidth="1"/>
    <col min="2547" max="2547" width="13.28515625" style="4" customWidth="1"/>
    <col min="2548" max="2548" width="15.28515625" style="4" customWidth="1"/>
    <col min="2549" max="2549" width="16" style="4" customWidth="1"/>
    <col min="2550" max="2550" width="17.28515625" style="4" customWidth="1"/>
    <col min="2551" max="2551" width="9.140625" style="4"/>
    <col min="2552" max="2552" width="27.42578125" style="4" customWidth="1"/>
    <col min="2553" max="2797" width="9.140625" style="4"/>
    <col min="2798" max="2798" width="29.42578125" style="4" customWidth="1"/>
    <col min="2799" max="2801" width="12.7109375" style="4" customWidth="1"/>
    <col min="2802" max="2802" width="10.42578125" style="4" customWidth="1"/>
    <col min="2803" max="2803" width="13.28515625" style="4" customWidth="1"/>
    <col min="2804" max="2804" width="15.28515625" style="4" customWidth="1"/>
    <col min="2805" max="2805" width="16" style="4" customWidth="1"/>
    <col min="2806" max="2806" width="17.28515625" style="4" customWidth="1"/>
    <col min="2807" max="2807" width="9.140625" style="4"/>
    <col min="2808" max="2808" width="27.42578125" style="4" customWidth="1"/>
    <col min="2809" max="3053" width="9.140625" style="4"/>
    <col min="3054" max="3054" width="29.42578125" style="4" customWidth="1"/>
    <col min="3055" max="3057" width="12.7109375" style="4" customWidth="1"/>
    <col min="3058" max="3058" width="10.42578125" style="4" customWidth="1"/>
    <col min="3059" max="3059" width="13.28515625" style="4" customWidth="1"/>
    <col min="3060" max="3060" width="15.28515625" style="4" customWidth="1"/>
    <col min="3061" max="3061" width="16" style="4" customWidth="1"/>
    <col min="3062" max="3062" width="17.28515625" style="4" customWidth="1"/>
    <col min="3063" max="3063" width="9.140625" style="4"/>
    <col min="3064" max="3064" width="27.42578125" style="4" customWidth="1"/>
    <col min="3065" max="3309" width="9.140625" style="4"/>
    <col min="3310" max="3310" width="29.42578125" style="4" customWidth="1"/>
    <col min="3311" max="3313" width="12.7109375" style="4" customWidth="1"/>
    <col min="3314" max="3314" width="10.42578125" style="4" customWidth="1"/>
    <col min="3315" max="3315" width="13.28515625" style="4" customWidth="1"/>
    <col min="3316" max="3316" width="15.28515625" style="4" customWidth="1"/>
    <col min="3317" max="3317" width="16" style="4" customWidth="1"/>
    <col min="3318" max="3318" width="17.28515625" style="4" customWidth="1"/>
    <col min="3319" max="3319" width="9.140625" style="4"/>
    <col min="3320" max="3320" width="27.42578125" style="4" customWidth="1"/>
    <col min="3321" max="3565" width="9.140625" style="4"/>
    <col min="3566" max="3566" width="29.42578125" style="4" customWidth="1"/>
    <col min="3567" max="3569" width="12.7109375" style="4" customWidth="1"/>
    <col min="3570" max="3570" width="10.42578125" style="4" customWidth="1"/>
    <col min="3571" max="3571" width="13.28515625" style="4" customWidth="1"/>
    <col min="3572" max="3572" width="15.28515625" style="4" customWidth="1"/>
    <col min="3573" max="3573" width="16" style="4" customWidth="1"/>
    <col min="3574" max="3574" width="17.28515625" style="4" customWidth="1"/>
    <col min="3575" max="3575" width="9.140625" style="4"/>
    <col min="3576" max="3576" width="27.42578125" style="4" customWidth="1"/>
    <col min="3577" max="3821" width="9.140625" style="4"/>
    <col min="3822" max="3822" width="29.42578125" style="4" customWidth="1"/>
    <col min="3823" max="3825" width="12.7109375" style="4" customWidth="1"/>
    <col min="3826" max="3826" width="10.42578125" style="4" customWidth="1"/>
    <col min="3827" max="3827" width="13.28515625" style="4" customWidth="1"/>
    <col min="3828" max="3828" width="15.28515625" style="4" customWidth="1"/>
    <col min="3829" max="3829" width="16" style="4" customWidth="1"/>
    <col min="3830" max="3830" width="17.28515625" style="4" customWidth="1"/>
    <col min="3831" max="3831" width="9.140625" style="4"/>
    <col min="3832" max="3832" width="27.42578125" style="4" customWidth="1"/>
    <col min="3833" max="4077" width="9.140625" style="4"/>
    <col min="4078" max="4078" width="29.42578125" style="4" customWidth="1"/>
    <col min="4079" max="4081" width="12.7109375" style="4" customWidth="1"/>
    <col min="4082" max="4082" width="10.42578125" style="4" customWidth="1"/>
    <col min="4083" max="4083" width="13.28515625" style="4" customWidth="1"/>
    <col min="4084" max="4084" width="15.28515625" style="4" customWidth="1"/>
    <col min="4085" max="4085" width="16" style="4" customWidth="1"/>
    <col min="4086" max="4086" width="17.28515625" style="4" customWidth="1"/>
    <col min="4087" max="4087" width="9.140625" style="4"/>
    <col min="4088" max="4088" width="27.42578125" style="4" customWidth="1"/>
    <col min="4089" max="4333" width="9.140625" style="4"/>
    <col min="4334" max="4334" width="29.42578125" style="4" customWidth="1"/>
    <col min="4335" max="4337" width="12.7109375" style="4" customWidth="1"/>
    <col min="4338" max="4338" width="10.42578125" style="4" customWidth="1"/>
    <col min="4339" max="4339" width="13.28515625" style="4" customWidth="1"/>
    <col min="4340" max="4340" width="15.28515625" style="4" customWidth="1"/>
    <col min="4341" max="4341" width="16" style="4" customWidth="1"/>
    <col min="4342" max="4342" width="17.28515625" style="4" customWidth="1"/>
    <col min="4343" max="4343" width="9.140625" style="4"/>
    <col min="4344" max="4344" width="27.42578125" style="4" customWidth="1"/>
    <col min="4345" max="4589" width="9.140625" style="4"/>
    <col min="4590" max="4590" width="29.42578125" style="4" customWidth="1"/>
    <col min="4591" max="4593" width="12.7109375" style="4" customWidth="1"/>
    <col min="4594" max="4594" width="10.42578125" style="4" customWidth="1"/>
    <col min="4595" max="4595" width="13.28515625" style="4" customWidth="1"/>
    <col min="4596" max="4596" width="15.28515625" style="4" customWidth="1"/>
    <col min="4597" max="4597" width="16" style="4" customWidth="1"/>
    <col min="4598" max="4598" width="17.28515625" style="4" customWidth="1"/>
    <col min="4599" max="4599" width="9.140625" style="4"/>
    <col min="4600" max="4600" width="27.42578125" style="4" customWidth="1"/>
    <col min="4601" max="4845" width="9.140625" style="4"/>
    <col min="4846" max="4846" width="29.42578125" style="4" customWidth="1"/>
    <col min="4847" max="4849" width="12.7109375" style="4" customWidth="1"/>
    <col min="4850" max="4850" width="10.42578125" style="4" customWidth="1"/>
    <col min="4851" max="4851" width="13.28515625" style="4" customWidth="1"/>
    <col min="4852" max="4852" width="15.28515625" style="4" customWidth="1"/>
    <col min="4853" max="4853" width="16" style="4" customWidth="1"/>
    <col min="4854" max="4854" width="17.28515625" style="4" customWidth="1"/>
    <col min="4855" max="4855" width="9.140625" style="4"/>
    <col min="4856" max="4856" width="27.42578125" style="4" customWidth="1"/>
    <col min="4857" max="5101" width="9.140625" style="4"/>
    <col min="5102" max="5102" width="29.42578125" style="4" customWidth="1"/>
    <col min="5103" max="5105" width="12.7109375" style="4" customWidth="1"/>
    <col min="5106" max="5106" width="10.42578125" style="4" customWidth="1"/>
    <col min="5107" max="5107" width="13.28515625" style="4" customWidth="1"/>
    <col min="5108" max="5108" width="15.28515625" style="4" customWidth="1"/>
    <col min="5109" max="5109" width="16" style="4" customWidth="1"/>
    <col min="5110" max="5110" width="17.28515625" style="4" customWidth="1"/>
    <col min="5111" max="5111" width="9.140625" style="4"/>
    <col min="5112" max="5112" width="27.42578125" style="4" customWidth="1"/>
    <col min="5113" max="5357" width="9.140625" style="4"/>
    <col min="5358" max="5358" width="29.42578125" style="4" customWidth="1"/>
    <col min="5359" max="5361" width="12.7109375" style="4" customWidth="1"/>
    <col min="5362" max="5362" width="10.42578125" style="4" customWidth="1"/>
    <col min="5363" max="5363" width="13.28515625" style="4" customWidth="1"/>
    <col min="5364" max="5364" width="15.28515625" style="4" customWidth="1"/>
    <col min="5365" max="5365" width="16" style="4" customWidth="1"/>
    <col min="5366" max="5366" width="17.28515625" style="4" customWidth="1"/>
    <col min="5367" max="5367" width="9.140625" style="4"/>
    <col min="5368" max="5368" width="27.42578125" style="4" customWidth="1"/>
    <col min="5369" max="5613" width="9.140625" style="4"/>
    <col min="5614" max="5614" width="29.42578125" style="4" customWidth="1"/>
    <col min="5615" max="5617" width="12.7109375" style="4" customWidth="1"/>
    <col min="5618" max="5618" width="10.42578125" style="4" customWidth="1"/>
    <col min="5619" max="5619" width="13.28515625" style="4" customWidth="1"/>
    <col min="5620" max="5620" width="15.28515625" style="4" customWidth="1"/>
    <col min="5621" max="5621" width="16" style="4" customWidth="1"/>
    <col min="5622" max="5622" width="17.28515625" style="4" customWidth="1"/>
    <col min="5623" max="5623" width="9.140625" style="4"/>
    <col min="5624" max="5624" width="27.42578125" style="4" customWidth="1"/>
    <col min="5625" max="5869" width="9.140625" style="4"/>
    <col min="5870" max="5870" width="29.42578125" style="4" customWidth="1"/>
    <col min="5871" max="5873" width="12.7109375" style="4" customWidth="1"/>
    <col min="5874" max="5874" width="10.42578125" style="4" customWidth="1"/>
    <col min="5875" max="5875" width="13.28515625" style="4" customWidth="1"/>
    <col min="5876" max="5876" width="15.28515625" style="4" customWidth="1"/>
    <col min="5877" max="5877" width="16" style="4" customWidth="1"/>
    <col min="5878" max="5878" width="17.28515625" style="4" customWidth="1"/>
    <col min="5879" max="5879" width="9.140625" style="4"/>
    <col min="5880" max="5880" width="27.42578125" style="4" customWidth="1"/>
    <col min="5881" max="6125" width="9.140625" style="4"/>
    <col min="6126" max="6126" width="29.42578125" style="4" customWidth="1"/>
    <col min="6127" max="6129" width="12.7109375" style="4" customWidth="1"/>
    <col min="6130" max="6130" width="10.42578125" style="4" customWidth="1"/>
    <col min="6131" max="6131" width="13.28515625" style="4" customWidth="1"/>
    <col min="6132" max="6132" width="15.28515625" style="4" customWidth="1"/>
    <col min="6133" max="6133" width="16" style="4" customWidth="1"/>
    <col min="6134" max="6134" width="17.28515625" style="4" customWidth="1"/>
    <col min="6135" max="6135" width="9.140625" style="4"/>
    <col min="6136" max="6136" width="27.42578125" style="4" customWidth="1"/>
    <col min="6137" max="6381" width="9.140625" style="4"/>
    <col min="6382" max="6382" width="29.42578125" style="4" customWidth="1"/>
    <col min="6383" max="6385" width="12.7109375" style="4" customWidth="1"/>
    <col min="6386" max="6386" width="10.42578125" style="4" customWidth="1"/>
    <col min="6387" max="6387" width="13.28515625" style="4" customWidth="1"/>
    <col min="6388" max="6388" width="15.28515625" style="4" customWidth="1"/>
    <col min="6389" max="6389" width="16" style="4" customWidth="1"/>
    <col min="6390" max="6390" width="17.28515625" style="4" customWidth="1"/>
    <col min="6391" max="6391" width="9.140625" style="4"/>
    <col min="6392" max="6392" width="27.42578125" style="4" customWidth="1"/>
    <col min="6393" max="6637" width="9.140625" style="4"/>
    <col min="6638" max="6638" width="29.42578125" style="4" customWidth="1"/>
    <col min="6639" max="6641" width="12.7109375" style="4" customWidth="1"/>
    <col min="6642" max="6642" width="10.42578125" style="4" customWidth="1"/>
    <col min="6643" max="6643" width="13.28515625" style="4" customWidth="1"/>
    <col min="6644" max="6644" width="15.28515625" style="4" customWidth="1"/>
    <col min="6645" max="6645" width="16" style="4" customWidth="1"/>
    <col min="6646" max="6646" width="17.28515625" style="4" customWidth="1"/>
    <col min="6647" max="6647" width="9.140625" style="4"/>
    <col min="6648" max="6648" width="27.42578125" style="4" customWidth="1"/>
    <col min="6649" max="6893" width="9.140625" style="4"/>
    <col min="6894" max="6894" width="29.42578125" style="4" customWidth="1"/>
    <col min="6895" max="6897" width="12.7109375" style="4" customWidth="1"/>
    <col min="6898" max="6898" width="10.42578125" style="4" customWidth="1"/>
    <col min="6899" max="6899" width="13.28515625" style="4" customWidth="1"/>
    <col min="6900" max="6900" width="15.28515625" style="4" customWidth="1"/>
    <col min="6901" max="6901" width="16" style="4" customWidth="1"/>
    <col min="6902" max="6902" width="17.28515625" style="4" customWidth="1"/>
    <col min="6903" max="6903" width="9.140625" style="4"/>
    <col min="6904" max="6904" width="27.42578125" style="4" customWidth="1"/>
    <col min="6905" max="7149" width="9.140625" style="4"/>
    <col min="7150" max="7150" width="29.42578125" style="4" customWidth="1"/>
    <col min="7151" max="7153" width="12.7109375" style="4" customWidth="1"/>
    <col min="7154" max="7154" width="10.42578125" style="4" customWidth="1"/>
    <col min="7155" max="7155" width="13.28515625" style="4" customWidth="1"/>
    <col min="7156" max="7156" width="15.28515625" style="4" customWidth="1"/>
    <col min="7157" max="7157" width="16" style="4" customWidth="1"/>
    <col min="7158" max="7158" width="17.28515625" style="4" customWidth="1"/>
    <col min="7159" max="7159" width="9.140625" style="4"/>
    <col min="7160" max="7160" width="27.42578125" style="4" customWidth="1"/>
    <col min="7161" max="7405" width="9.140625" style="4"/>
    <col min="7406" max="7406" width="29.42578125" style="4" customWidth="1"/>
    <col min="7407" max="7409" width="12.7109375" style="4" customWidth="1"/>
    <col min="7410" max="7410" width="10.42578125" style="4" customWidth="1"/>
    <col min="7411" max="7411" width="13.28515625" style="4" customWidth="1"/>
    <col min="7412" max="7412" width="15.28515625" style="4" customWidth="1"/>
    <col min="7413" max="7413" width="16" style="4" customWidth="1"/>
    <col min="7414" max="7414" width="17.28515625" style="4" customWidth="1"/>
    <col min="7415" max="7415" width="9.140625" style="4"/>
    <col min="7416" max="7416" width="27.42578125" style="4" customWidth="1"/>
    <col min="7417" max="7661" width="9.140625" style="4"/>
    <col min="7662" max="7662" width="29.42578125" style="4" customWidth="1"/>
    <col min="7663" max="7665" width="12.7109375" style="4" customWidth="1"/>
    <col min="7666" max="7666" width="10.42578125" style="4" customWidth="1"/>
    <col min="7667" max="7667" width="13.28515625" style="4" customWidth="1"/>
    <col min="7668" max="7668" width="15.28515625" style="4" customWidth="1"/>
    <col min="7669" max="7669" width="16" style="4" customWidth="1"/>
    <col min="7670" max="7670" width="17.28515625" style="4" customWidth="1"/>
    <col min="7671" max="7671" width="9.140625" style="4"/>
    <col min="7672" max="7672" width="27.42578125" style="4" customWidth="1"/>
    <col min="7673" max="7917" width="9.140625" style="4"/>
    <col min="7918" max="7918" width="29.42578125" style="4" customWidth="1"/>
    <col min="7919" max="7921" width="12.7109375" style="4" customWidth="1"/>
    <col min="7922" max="7922" width="10.42578125" style="4" customWidth="1"/>
    <col min="7923" max="7923" width="13.28515625" style="4" customWidth="1"/>
    <col min="7924" max="7924" width="15.28515625" style="4" customWidth="1"/>
    <col min="7925" max="7925" width="16" style="4" customWidth="1"/>
    <col min="7926" max="7926" width="17.28515625" style="4" customWidth="1"/>
    <col min="7927" max="7927" width="9.140625" style="4"/>
    <col min="7928" max="7928" width="27.42578125" style="4" customWidth="1"/>
    <col min="7929" max="8173" width="9.140625" style="4"/>
    <col min="8174" max="8174" width="29.42578125" style="4" customWidth="1"/>
    <col min="8175" max="8177" width="12.7109375" style="4" customWidth="1"/>
    <col min="8178" max="8178" width="10.42578125" style="4" customWidth="1"/>
    <col min="8179" max="8179" width="13.28515625" style="4" customWidth="1"/>
    <col min="8180" max="8180" width="15.28515625" style="4" customWidth="1"/>
    <col min="8181" max="8181" width="16" style="4" customWidth="1"/>
    <col min="8182" max="8182" width="17.28515625" style="4" customWidth="1"/>
    <col min="8183" max="8183" width="9.140625" style="4"/>
    <col min="8184" max="8184" width="27.42578125" style="4" customWidth="1"/>
    <col min="8185" max="8429" width="9.140625" style="4"/>
    <col min="8430" max="8430" width="29.42578125" style="4" customWidth="1"/>
    <col min="8431" max="8433" width="12.7109375" style="4" customWidth="1"/>
    <col min="8434" max="8434" width="10.42578125" style="4" customWidth="1"/>
    <col min="8435" max="8435" width="13.28515625" style="4" customWidth="1"/>
    <col min="8436" max="8436" width="15.28515625" style="4" customWidth="1"/>
    <col min="8437" max="8437" width="16" style="4" customWidth="1"/>
    <col min="8438" max="8438" width="17.28515625" style="4" customWidth="1"/>
    <col min="8439" max="8439" width="9.140625" style="4"/>
    <col min="8440" max="8440" width="27.42578125" style="4" customWidth="1"/>
    <col min="8441" max="8685" width="9.140625" style="4"/>
    <col min="8686" max="8686" width="29.42578125" style="4" customWidth="1"/>
    <col min="8687" max="8689" width="12.7109375" style="4" customWidth="1"/>
    <col min="8690" max="8690" width="10.42578125" style="4" customWidth="1"/>
    <col min="8691" max="8691" width="13.28515625" style="4" customWidth="1"/>
    <col min="8692" max="8692" width="15.28515625" style="4" customWidth="1"/>
    <col min="8693" max="8693" width="16" style="4" customWidth="1"/>
    <col min="8694" max="8694" width="17.28515625" style="4" customWidth="1"/>
    <col min="8695" max="8695" width="9.140625" style="4"/>
    <col min="8696" max="8696" width="27.42578125" style="4" customWidth="1"/>
    <col min="8697" max="8941" width="9.140625" style="4"/>
    <col min="8942" max="8942" width="29.42578125" style="4" customWidth="1"/>
    <col min="8943" max="8945" width="12.7109375" style="4" customWidth="1"/>
    <col min="8946" max="8946" width="10.42578125" style="4" customWidth="1"/>
    <col min="8947" max="8947" width="13.28515625" style="4" customWidth="1"/>
    <col min="8948" max="8948" width="15.28515625" style="4" customWidth="1"/>
    <col min="8949" max="8949" width="16" style="4" customWidth="1"/>
    <col min="8950" max="8950" width="17.28515625" style="4" customWidth="1"/>
    <col min="8951" max="8951" width="9.140625" style="4"/>
    <col min="8952" max="8952" width="27.42578125" style="4" customWidth="1"/>
    <col min="8953" max="9197" width="9.140625" style="4"/>
    <col min="9198" max="9198" width="29.42578125" style="4" customWidth="1"/>
    <col min="9199" max="9201" width="12.7109375" style="4" customWidth="1"/>
    <col min="9202" max="9202" width="10.42578125" style="4" customWidth="1"/>
    <col min="9203" max="9203" width="13.28515625" style="4" customWidth="1"/>
    <col min="9204" max="9204" width="15.28515625" style="4" customWidth="1"/>
    <col min="9205" max="9205" width="16" style="4" customWidth="1"/>
    <col min="9206" max="9206" width="17.28515625" style="4" customWidth="1"/>
    <col min="9207" max="9207" width="9.140625" style="4"/>
    <col min="9208" max="9208" width="27.42578125" style="4" customWidth="1"/>
    <col min="9209" max="9453" width="9.140625" style="4"/>
    <col min="9454" max="9454" width="29.42578125" style="4" customWidth="1"/>
    <col min="9455" max="9457" width="12.7109375" style="4" customWidth="1"/>
    <col min="9458" max="9458" width="10.42578125" style="4" customWidth="1"/>
    <col min="9459" max="9459" width="13.28515625" style="4" customWidth="1"/>
    <col min="9460" max="9460" width="15.28515625" style="4" customWidth="1"/>
    <col min="9461" max="9461" width="16" style="4" customWidth="1"/>
    <col min="9462" max="9462" width="17.28515625" style="4" customWidth="1"/>
    <col min="9463" max="9463" width="9.140625" style="4"/>
    <col min="9464" max="9464" width="27.42578125" style="4" customWidth="1"/>
    <col min="9465" max="9709" width="9.140625" style="4"/>
    <col min="9710" max="9710" width="29.42578125" style="4" customWidth="1"/>
    <col min="9711" max="9713" width="12.7109375" style="4" customWidth="1"/>
    <col min="9714" max="9714" width="10.42578125" style="4" customWidth="1"/>
    <col min="9715" max="9715" width="13.28515625" style="4" customWidth="1"/>
    <col min="9716" max="9716" width="15.28515625" style="4" customWidth="1"/>
    <col min="9717" max="9717" width="16" style="4" customWidth="1"/>
    <col min="9718" max="9718" width="17.28515625" style="4" customWidth="1"/>
    <col min="9719" max="9719" width="9.140625" style="4"/>
    <col min="9720" max="9720" width="27.42578125" style="4" customWidth="1"/>
    <col min="9721" max="9965" width="9.140625" style="4"/>
    <col min="9966" max="9966" width="29.42578125" style="4" customWidth="1"/>
    <col min="9967" max="9969" width="12.7109375" style="4" customWidth="1"/>
    <col min="9970" max="9970" width="10.42578125" style="4" customWidth="1"/>
    <col min="9971" max="9971" width="13.28515625" style="4" customWidth="1"/>
    <col min="9972" max="9972" width="15.28515625" style="4" customWidth="1"/>
    <col min="9973" max="9973" width="16" style="4" customWidth="1"/>
    <col min="9974" max="9974" width="17.28515625" style="4" customWidth="1"/>
    <col min="9975" max="9975" width="9.140625" style="4"/>
    <col min="9976" max="9976" width="27.42578125" style="4" customWidth="1"/>
    <col min="9977" max="10221" width="9.140625" style="4"/>
    <col min="10222" max="10222" width="29.42578125" style="4" customWidth="1"/>
    <col min="10223" max="10225" width="12.7109375" style="4" customWidth="1"/>
    <col min="10226" max="10226" width="10.42578125" style="4" customWidth="1"/>
    <col min="10227" max="10227" width="13.28515625" style="4" customWidth="1"/>
    <col min="10228" max="10228" width="15.28515625" style="4" customWidth="1"/>
    <col min="10229" max="10229" width="16" style="4" customWidth="1"/>
    <col min="10230" max="10230" width="17.28515625" style="4" customWidth="1"/>
    <col min="10231" max="10231" width="9.140625" style="4"/>
    <col min="10232" max="10232" width="27.42578125" style="4" customWidth="1"/>
    <col min="10233" max="10477" width="9.140625" style="4"/>
    <col min="10478" max="10478" width="29.42578125" style="4" customWidth="1"/>
    <col min="10479" max="10481" width="12.7109375" style="4" customWidth="1"/>
    <col min="10482" max="10482" width="10.42578125" style="4" customWidth="1"/>
    <col min="10483" max="10483" width="13.28515625" style="4" customWidth="1"/>
    <col min="10484" max="10484" width="15.28515625" style="4" customWidth="1"/>
    <col min="10485" max="10485" width="16" style="4" customWidth="1"/>
    <col min="10486" max="10486" width="17.28515625" style="4" customWidth="1"/>
    <col min="10487" max="10487" width="9.140625" style="4"/>
    <col min="10488" max="10488" width="27.42578125" style="4" customWidth="1"/>
    <col min="10489" max="10733" width="9.140625" style="4"/>
    <col min="10734" max="10734" width="29.42578125" style="4" customWidth="1"/>
    <col min="10735" max="10737" width="12.7109375" style="4" customWidth="1"/>
    <col min="10738" max="10738" width="10.42578125" style="4" customWidth="1"/>
    <col min="10739" max="10739" width="13.28515625" style="4" customWidth="1"/>
    <col min="10740" max="10740" width="15.28515625" style="4" customWidth="1"/>
    <col min="10741" max="10741" width="16" style="4" customWidth="1"/>
    <col min="10742" max="10742" width="17.28515625" style="4" customWidth="1"/>
    <col min="10743" max="10743" width="9.140625" style="4"/>
    <col min="10744" max="10744" width="27.42578125" style="4" customWidth="1"/>
    <col min="10745" max="10989" width="9.140625" style="4"/>
    <col min="10990" max="10990" width="29.42578125" style="4" customWidth="1"/>
    <col min="10991" max="10993" width="12.7109375" style="4" customWidth="1"/>
    <col min="10994" max="10994" width="10.42578125" style="4" customWidth="1"/>
    <col min="10995" max="10995" width="13.28515625" style="4" customWidth="1"/>
    <col min="10996" max="10996" width="15.28515625" style="4" customWidth="1"/>
    <col min="10997" max="10997" width="16" style="4" customWidth="1"/>
    <col min="10998" max="10998" width="17.28515625" style="4" customWidth="1"/>
    <col min="10999" max="10999" width="9.140625" style="4"/>
    <col min="11000" max="11000" width="27.42578125" style="4" customWidth="1"/>
    <col min="11001" max="11245" width="9.140625" style="4"/>
    <col min="11246" max="11246" width="29.42578125" style="4" customWidth="1"/>
    <col min="11247" max="11249" width="12.7109375" style="4" customWidth="1"/>
    <col min="11250" max="11250" width="10.42578125" style="4" customWidth="1"/>
    <col min="11251" max="11251" width="13.28515625" style="4" customWidth="1"/>
    <col min="11252" max="11252" width="15.28515625" style="4" customWidth="1"/>
    <col min="11253" max="11253" width="16" style="4" customWidth="1"/>
    <col min="11254" max="11254" width="17.28515625" style="4" customWidth="1"/>
    <col min="11255" max="11255" width="9.140625" style="4"/>
    <col min="11256" max="11256" width="27.42578125" style="4" customWidth="1"/>
    <col min="11257" max="11501" width="9.140625" style="4"/>
    <col min="11502" max="11502" width="29.42578125" style="4" customWidth="1"/>
    <col min="11503" max="11505" width="12.7109375" style="4" customWidth="1"/>
    <col min="11506" max="11506" width="10.42578125" style="4" customWidth="1"/>
    <col min="11507" max="11507" width="13.28515625" style="4" customWidth="1"/>
    <col min="11508" max="11508" width="15.28515625" style="4" customWidth="1"/>
    <col min="11509" max="11509" width="16" style="4" customWidth="1"/>
    <col min="11510" max="11510" width="17.28515625" style="4" customWidth="1"/>
    <col min="11511" max="11511" width="9.140625" style="4"/>
    <col min="11512" max="11512" width="27.42578125" style="4" customWidth="1"/>
    <col min="11513" max="11757" width="9.140625" style="4"/>
    <col min="11758" max="11758" width="29.42578125" style="4" customWidth="1"/>
    <col min="11759" max="11761" width="12.7109375" style="4" customWidth="1"/>
    <col min="11762" max="11762" width="10.42578125" style="4" customWidth="1"/>
    <col min="11763" max="11763" width="13.28515625" style="4" customWidth="1"/>
    <col min="11764" max="11764" width="15.28515625" style="4" customWidth="1"/>
    <col min="11765" max="11765" width="16" style="4" customWidth="1"/>
    <col min="11766" max="11766" width="17.28515625" style="4" customWidth="1"/>
    <col min="11767" max="11767" width="9.140625" style="4"/>
    <col min="11768" max="11768" width="27.42578125" style="4" customWidth="1"/>
    <col min="11769" max="12013" width="9.140625" style="4"/>
    <col min="12014" max="12014" width="29.42578125" style="4" customWidth="1"/>
    <col min="12015" max="12017" width="12.7109375" style="4" customWidth="1"/>
    <col min="12018" max="12018" width="10.42578125" style="4" customWidth="1"/>
    <col min="12019" max="12019" width="13.28515625" style="4" customWidth="1"/>
    <col min="12020" max="12020" width="15.28515625" style="4" customWidth="1"/>
    <col min="12021" max="12021" width="16" style="4" customWidth="1"/>
    <col min="12022" max="12022" width="17.28515625" style="4" customWidth="1"/>
    <col min="12023" max="12023" width="9.140625" style="4"/>
    <col min="12024" max="12024" width="27.42578125" style="4" customWidth="1"/>
    <col min="12025" max="12269" width="9.140625" style="4"/>
    <col min="12270" max="12270" width="29.42578125" style="4" customWidth="1"/>
    <col min="12271" max="12273" width="12.7109375" style="4" customWidth="1"/>
    <col min="12274" max="12274" width="10.42578125" style="4" customWidth="1"/>
    <col min="12275" max="12275" width="13.28515625" style="4" customWidth="1"/>
    <col min="12276" max="12276" width="15.28515625" style="4" customWidth="1"/>
    <col min="12277" max="12277" width="16" style="4" customWidth="1"/>
    <col min="12278" max="12278" width="17.28515625" style="4" customWidth="1"/>
    <col min="12279" max="12279" width="9.140625" style="4"/>
    <col min="12280" max="12280" width="27.42578125" style="4" customWidth="1"/>
    <col min="12281" max="12525" width="9.140625" style="4"/>
    <col min="12526" max="12526" width="29.42578125" style="4" customWidth="1"/>
    <col min="12527" max="12529" width="12.7109375" style="4" customWidth="1"/>
    <col min="12530" max="12530" width="10.42578125" style="4" customWidth="1"/>
    <col min="12531" max="12531" width="13.28515625" style="4" customWidth="1"/>
    <col min="12532" max="12532" width="15.28515625" style="4" customWidth="1"/>
    <col min="12533" max="12533" width="16" style="4" customWidth="1"/>
    <col min="12534" max="12534" width="17.28515625" style="4" customWidth="1"/>
    <col min="12535" max="12535" width="9.140625" style="4"/>
    <col min="12536" max="12536" width="27.42578125" style="4" customWidth="1"/>
    <col min="12537" max="12781" width="9.140625" style="4"/>
    <col min="12782" max="12782" width="29.42578125" style="4" customWidth="1"/>
    <col min="12783" max="12785" width="12.7109375" style="4" customWidth="1"/>
    <col min="12786" max="12786" width="10.42578125" style="4" customWidth="1"/>
    <col min="12787" max="12787" width="13.28515625" style="4" customWidth="1"/>
    <col min="12788" max="12788" width="15.28515625" style="4" customWidth="1"/>
    <col min="12789" max="12789" width="16" style="4" customWidth="1"/>
    <col min="12790" max="12790" width="17.28515625" style="4" customWidth="1"/>
    <col min="12791" max="12791" width="9.140625" style="4"/>
    <col min="12792" max="12792" width="27.42578125" style="4" customWidth="1"/>
    <col min="12793" max="13037" width="9.140625" style="4"/>
    <col min="13038" max="13038" width="29.42578125" style="4" customWidth="1"/>
    <col min="13039" max="13041" width="12.7109375" style="4" customWidth="1"/>
    <col min="13042" max="13042" width="10.42578125" style="4" customWidth="1"/>
    <col min="13043" max="13043" width="13.28515625" style="4" customWidth="1"/>
    <col min="13044" max="13044" width="15.28515625" style="4" customWidth="1"/>
    <col min="13045" max="13045" width="16" style="4" customWidth="1"/>
    <col min="13046" max="13046" width="17.28515625" style="4" customWidth="1"/>
    <col min="13047" max="13047" width="9.140625" style="4"/>
    <col min="13048" max="13048" width="27.42578125" style="4" customWidth="1"/>
    <col min="13049" max="13293" width="9.140625" style="4"/>
    <col min="13294" max="13294" width="29.42578125" style="4" customWidth="1"/>
    <col min="13295" max="13297" width="12.7109375" style="4" customWidth="1"/>
    <col min="13298" max="13298" width="10.42578125" style="4" customWidth="1"/>
    <col min="13299" max="13299" width="13.28515625" style="4" customWidth="1"/>
    <col min="13300" max="13300" width="15.28515625" style="4" customWidth="1"/>
    <col min="13301" max="13301" width="16" style="4" customWidth="1"/>
    <col min="13302" max="13302" width="17.28515625" style="4" customWidth="1"/>
    <col min="13303" max="13303" width="9.140625" style="4"/>
    <col min="13304" max="13304" width="27.42578125" style="4" customWidth="1"/>
    <col min="13305" max="13549" width="9.140625" style="4"/>
    <col min="13550" max="13550" width="29.42578125" style="4" customWidth="1"/>
    <col min="13551" max="13553" width="12.7109375" style="4" customWidth="1"/>
    <col min="13554" max="13554" width="10.42578125" style="4" customWidth="1"/>
    <col min="13555" max="13555" width="13.28515625" style="4" customWidth="1"/>
    <col min="13556" max="13556" width="15.28515625" style="4" customWidth="1"/>
    <col min="13557" max="13557" width="16" style="4" customWidth="1"/>
    <col min="13558" max="13558" width="17.28515625" style="4" customWidth="1"/>
    <col min="13559" max="13559" width="9.140625" style="4"/>
    <col min="13560" max="13560" width="27.42578125" style="4" customWidth="1"/>
    <col min="13561" max="13805" width="9.140625" style="4"/>
    <col min="13806" max="13806" width="29.42578125" style="4" customWidth="1"/>
    <col min="13807" max="13809" width="12.7109375" style="4" customWidth="1"/>
    <col min="13810" max="13810" width="10.42578125" style="4" customWidth="1"/>
    <col min="13811" max="13811" width="13.28515625" style="4" customWidth="1"/>
    <col min="13812" max="13812" width="15.28515625" style="4" customWidth="1"/>
    <col min="13813" max="13813" width="16" style="4" customWidth="1"/>
    <col min="13814" max="13814" width="17.28515625" style="4" customWidth="1"/>
    <col min="13815" max="13815" width="9.140625" style="4"/>
    <col min="13816" max="13816" width="27.42578125" style="4" customWidth="1"/>
    <col min="13817" max="14061" width="9.140625" style="4"/>
    <col min="14062" max="14062" width="29.42578125" style="4" customWidth="1"/>
    <col min="14063" max="14065" width="12.7109375" style="4" customWidth="1"/>
    <col min="14066" max="14066" width="10.42578125" style="4" customWidth="1"/>
    <col min="14067" max="14067" width="13.28515625" style="4" customWidth="1"/>
    <col min="14068" max="14068" width="15.28515625" style="4" customWidth="1"/>
    <col min="14069" max="14069" width="16" style="4" customWidth="1"/>
    <col min="14070" max="14070" width="17.28515625" style="4" customWidth="1"/>
    <col min="14071" max="14071" width="9.140625" style="4"/>
    <col min="14072" max="14072" width="27.42578125" style="4" customWidth="1"/>
    <col min="14073" max="14317" width="9.140625" style="4"/>
    <col min="14318" max="14318" width="29.42578125" style="4" customWidth="1"/>
    <col min="14319" max="14321" width="12.7109375" style="4" customWidth="1"/>
    <col min="14322" max="14322" width="10.42578125" style="4" customWidth="1"/>
    <col min="14323" max="14323" width="13.28515625" style="4" customWidth="1"/>
    <col min="14324" max="14324" width="15.28515625" style="4" customWidth="1"/>
    <col min="14325" max="14325" width="16" style="4" customWidth="1"/>
    <col min="14326" max="14326" width="17.28515625" style="4" customWidth="1"/>
    <col min="14327" max="14327" width="9.140625" style="4"/>
    <col min="14328" max="14328" width="27.42578125" style="4" customWidth="1"/>
    <col min="14329" max="14573" width="9.140625" style="4"/>
    <col min="14574" max="14574" width="29.42578125" style="4" customWidth="1"/>
    <col min="14575" max="14577" width="12.7109375" style="4" customWidth="1"/>
    <col min="14578" max="14578" width="10.42578125" style="4" customWidth="1"/>
    <col min="14579" max="14579" width="13.28515625" style="4" customWidth="1"/>
    <col min="14580" max="14580" width="15.28515625" style="4" customWidth="1"/>
    <col min="14581" max="14581" width="16" style="4" customWidth="1"/>
    <col min="14582" max="14582" width="17.28515625" style="4" customWidth="1"/>
    <col min="14583" max="14583" width="9.140625" style="4"/>
    <col min="14584" max="14584" width="27.42578125" style="4" customWidth="1"/>
    <col min="14585" max="14829" width="9.140625" style="4"/>
    <col min="14830" max="14830" width="29.42578125" style="4" customWidth="1"/>
    <col min="14831" max="14833" width="12.7109375" style="4" customWidth="1"/>
    <col min="14834" max="14834" width="10.42578125" style="4" customWidth="1"/>
    <col min="14835" max="14835" width="13.28515625" style="4" customWidth="1"/>
    <col min="14836" max="14836" width="15.28515625" style="4" customWidth="1"/>
    <col min="14837" max="14837" width="16" style="4" customWidth="1"/>
    <col min="14838" max="14838" width="17.28515625" style="4" customWidth="1"/>
    <col min="14839" max="14839" width="9.140625" style="4"/>
    <col min="14840" max="14840" width="27.42578125" style="4" customWidth="1"/>
    <col min="14841" max="15085" width="9.140625" style="4"/>
    <col min="15086" max="15086" width="29.42578125" style="4" customWidth="1"/>
    <col min="15087" max="15089" width="12.7109375" style="4" customWidth="1"/>
    <col min="15090" max="15090" width="10.42578125" style="4" customWidth="1"/>
    <col min="15091" max="15091" width="13.28515625" style="4" customWidth="1"/>
    <col min="15092" max="15092" width="15.28515625" style="4" customWidth="1"/>
    <col min="15093" max="15093" width="16" style="4" customWidth="1"/>
    <col min="15094" max="15094" width="17.28515625" style="4" customWidth="1"/>
    <col min="15095" max="15095" width="9.140625" style="4"/>
    <col min="15096" max="15096" width="27.42578125" style="4" customWidth="1"/>
    <col min="15097" max="15341" width="9.140625" style="4"/>
    <col min="15342" max="15342" width="29.42578125" style="4" customWidth="1"/>
    <col min="15343" max="15345" width="12.7109375" style="4" customWidth="1"/>
    <col min="15346" max="15346" width="10.42578125" style="4" customWidth="1"/>
    <col min="15347" max="15347" width="13.28515625" style="4" customWidth="1"/>
    <col min="15348" max="15348" width="15.28515625" style="4" customWidth="1"/>
    <col min="15349" max="15349" width="16" style="4" customWidth="1"/>
    <col min="15350" max="15350" width="17.28515625" style="4" customWidth="1"/>
    <col min="15351" max="15351" width="9.140625" style="4"/>
    <col min="15352" max="15352" width="27.42578125" style="4" customWidth="1"/>
    <col min="15353" max="15597" width="9.140625" style="4"/>
    <col min="15598" max="15598" width="29.42578125" style="4" customWidth="1"/>
    <col min="15599" max="15601" width="12.7109375" style="4" customWidth="1"/>
    <col min="15602" max="15602" width="10.42578125" style="4" customWidth="1"/>
    <col min="15603" max="15603" width="13.28515625" style="4" customWidth="1"/>
    <col min="15604" max="15604" width="15.28515625" style="4" customWidth="1"/>
    <col min="15605" max="15605" width="16" style="4" customWidth="1"/>
    <col min="15606" max="15606" width="17.28515625" style="4" customWidth="1"/>
    <col min="15607" max="15607" width="9.140625" style="4"/>
    <col min="15608" max="15608" width="27.42578125" style="4" customWidth="1"/>
    <col min="15609" max="15853" width="9.140625" style="4"/>
    <col min="15854" max="15854" width="29.42578125" style="4" customWidth="1"/>
    <col min="15855" max="15857" width="12.7109375" style="4" customWidth="1"/>
    <col min="15858" max="15858" width="10.42578125" style="4" customWidth="1"/>
    <col min="15859" max="15859" width="13.28515625" style="4" customWidth="1"/>
    <col min="15860" max="15860" width="15.28515625" style="4" customWidth="1"/>
    <col min="15861" max="15861" width="16" style="4" customWidth="1"/>
    <col min="15862" max="15862" width="17.28515625" style="4" customWidth="1"/>
    <col min="15863" max="15863" width="9.140625" style="4"/>
    <col min="15864" max="15864" width="27.42578125" style="4" customWidth="1"/>
    <col min="15865" max="16109" width="9.140625" style="4"/>
    <col min="16110" max="16110" width="29.42578125" style="4" customWidth="1"/>
    <col min="16111" max="16113" width="12.7109375" style="4" customWidth="1"/>
    <col min="16114" max="16114" width="10.42578125" style="4" customWidth="1"/>
    <col min="16115" max="16115" width="13.28515625" style="4" customWidth="1"/>
    <col min="16116" max="16116" width="15.28515625" style="4" customWidth="1"/>
    <col min="16117" max="16117" width="16" style="4" customWidth="1"/>
    <col min="16118" max="16118" width="17.28515625" style="4" customWidth="1"/>
    <col min="16119" max="16119" width="9.140625" style="4"/>
    <col min="16120" max="16120" width="27.42578125" style="4" customWidth="1"/>
    <col min="16121" max="16384" width="9.140625" style="4"/>
  </cols>
  <sheetData>
    <row r="1" spans="1:12" ht="18.75" customHeight="1">
      <c r="H1" s="93" t="s">
        <v>33</v>
      </c>
      <c r="I1" s="93"/>
      <c r="J1" s="93"/>
      <c r="K1" s="93"/>
    </row>
    <row r="2" spans="1:12" customFormat="1" ht="27.75" customHeight="1">
      <c r="A2" s="95" t="s">
        <v>7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22"/>
    </row>
    <row r="3" spans="1:12" customFormat="1" ht="111.75" customHeight="1">
      <c r="A3" s="4"/>
      <c r="B3" s="63" t="s">
        <v>0</v>
      </c>
      <c r="C3" s="10"/>
      <c r="D3" s="78" t="s">
        <v>34</v>
      </c>
      <c r="E3" s="78"/>
      <c r="F3" s="78"/>
      <c r="G3" s="78"/>
      <c r="H3" s="78"/>
      <c r="I3" s="78"/>
      <c r="J3" s="78"/>
      <c r="K3" s="35"/>
      <c r="L3" s="19"/>
    </row>
    <row r="4" spans="1:12" customFormat="1" ht="9" customHeight="1">
      <c r="A4" s="23"/>
      <c r="B4" s="23"/>
      <c r="C4" s="24"/>
      <c r="D4" s="10"/>
      <c r="E4" s="10"/>
      <c r="F4" s="9"/>
      <c r="G4" s="11"/>
      <c r="H4" s="11"/>
      <c r="I4" s="11"/>
      <c r="J4" s="11"/>
      <c r="K4" s="11"/>
      <c r="L4" s="20"/>
    </row>
    <row r="5" spans="1:12" customFormat="1">
      <c r="A5" s="4"/>
      <c r="B5" s="63" t="s">
        <v>1</v>
      </c>
      <c r="C5" s="10"/>
      <c r="D5" s="79" t="s">
        <v>32</v>
      </c>
      <c r="E5" s="79"/>
      <c r="F5" s="79"/>
      <c r="G5" s="79"/>
      <c r="H5" s="79"/>
      <c r="I5" s="79"/>
      <c r="J5" s="79"/>
      <c r="K5" s="36"/>
      <c r="L5" s="13"/>
    </row>
    <row r="6" spans="1:12" customFormat="1">
      <c r="C6" s="10"/>
      <c r="D6" s="10"/>
      <c r="E6" s="10"/>
      <c r="F6" s="10"/>
      <c r="G6" s="12"/>
      <c r="H6" s="12"/>
      <c r="I6" s="12"/>
      <c r="J6" s="12"/>
      <c r="K6" s="12"/>
      <c r="L6" s="13"/>
    </row>
    <row r="7" spans="1:12" customFormat="1" ht="37.5" customHeight="1">
      <c r="A7" s="76" t="s">
        <v>14</v>
      </c>
      <c r="B7" s="76"/>
      <c r="C7" s="76"/>
      <c r="D7" s="77" t="s">
        <v>13</v>
      </c>
      <c r="E7" s="77"/>
      <c r="F7" s="77"/>
      <c r="G7" s="77"/>
      <c r="H7" s="77"/>
      <c r="I7" s="40"/>
      <c r="J7" s="11"/>
      <c r="K7" s="11"/>
      <c r="L7" s="9"/>
    </row>
    <row r="8" spans="1:12" customFormat="1" ht="15" customHeight="1">
      <c r="A8" s="80">
        <v>1</v>
      </c>
      <c r="B8" s="80"/>
      <c r="C8" s="80"/>
      <c r="D8" s="81" t="s">
        <v>37</v>
      </c>
      <c r="E8" s="81"/>
      <c r="F8" s="81"/>
      <c r="G8" s="81"/>
      <c r="H8" s="81"/>
      <c r="I8" s="41"/>
      <c r="J8" s="11"/>
      <c r="K8" s="11"/>
    </row>
    <row r="9" spans="1:12" customFormat="1" ht="15" customHeight="1">
      <c r="A9" s="80">
        <v>2</v>
      </c>
      <c r="B9" s="80"/>
      <c r="C9" s="80"/>
      <c r="D9" s="81" t="s">
        <v>35</v>
      </c>
      <c r="E9" s="81"/>
      <c r="F9" s="81"/>
      <c r="G9" s="81"/>
      <c r="H9" s="81"/>
      <c r="I9" s="41"/>
      <c r="J9" s="11"/>
      <c r="K9" s="11"/>
    </row>
    <row r="10" spans="1:12" customFormat="1" ht="15" customHeight="1">
      <c r="A10" s="80">
        <v>3</v>
      </c>
      <c r="B10" s="80"/>
      <c r="C10" s="80"/>
      <c r="D10" s="81" t="s">
        <v>36</v>
      </c>
      <c r="E10" s="81"/>
      <c r="F10" s="81"/>
      <c r="G10" s="81"/>
      <c r="H10" s="81"/>
      <c r="I10" s="41"/>
      <c r="J10" s="11"/>
      <c r="K10" s="11"/>
    </row>
    <row r="11" spans="1:12" customFormat="1" ht="12" customHeight="1">
      <c r="A11" s="4"/>
      <c r="B11" s="4"/>
      <c r="C11" s="10"/>
      <c r="D11" s="30"/>
      <c r="E11" s="30"/>
      <c r="F11" s="30"/>
      <c r="G11" s="31"/>
      <c r="H11" s="31"/>
      <c r="I11" s="12"/>
      <c r="J11" s="12"/>
      <c r="K11" s="12"/>
      <c r="L11" s="13"/>
    </row>
    <row r="12" spans="1:12" ht="2.25" customHeight="1">
      <c r="C12" s="10"/>
      <c r="D12" s="10"/>
      <c r="E12" s="10"/>
      <c r="F12" s="10"/>
      <c r="G12" s="12"/>
      <c r="H12" s="15"/>
      <c r="I12" s="12"/>
      <c r="J12" s="12"/>
      <c r="K12" s="12"/>
      <c r="L12" s="3"/>
    </row>
    <row r="13" spans="1:12" ht="15.75" hidden="1" customHeight="1">
      <c r="C13" s="14"/>
      <c r="D13" s="14"/>
      <c r="E13" s="14"/>
      <c r="F13" s="11"/>
      <c r="G13" s="11"/>
      <c r="H13" s="42"/>
      <c r="I13" s="11"/>
      <c r="J13" s="11"/>
      <c r="K13" s="11"/>
      <c r="L13" s="3"/>
    </row>
    <row r="14" spans="1:12" ht="37.5" customHeight="1">
      <c r="A14" s="76" t="s">
        <v>4</v>
      </c>
      <c r="B14" s="90" t="s">
        <v>5</v>
      </c>
      <c r="C14" s="90" t="s">
        <v>20</v>
      </c>
      <c r="D14" s="98" t="s">
        <v>21</v>
      </c>
      <c r="E14" s="99"/>
      <c r="F14" s="99"/>
      <c r="G14" s="100" t="s">
        <v>18</v>
      </c>
      <c r="H14" s="90" t="s">
        <v>19</v>
      </c>
      <c r="I14" s="90" t="s">
        <v>6</v>
      </c>
      <c r="J14" s="90" t="s">
        <v>2</v>
      </c>
      <c r="K14" s="88" t="s">
        <v>3</v>
      </c>
      <c r="L14" s="3"/>
    </row>
    <row r="15" spans="1:12" ht="25.5" customHeight="1">
      <c r="A15" s="76"/>
      <c r="B15" s="92"/>
      <c r="C15" s="91"/>
      <c r="D15" s="43">
        <v>1</v>
      </c>
      <c r="E15" s="44">
        <v>2</v>
      </c>
      <c r="F15" s="44">
        <v>3</v>
      </c>
      <c r="G15" s="101"/>
      <c r="H15" s="91"/>
      <c r="I15" s="92"/>
      <c r="J15" s="91"/>
      <c r="K15" s="89"/>
      <c r="L15" s="3"/>
    </row>
    <row r="16" spans="1:12" ht="222" customHeight="1">
      <c r="A16" s="37">
        <v>1</v>
      </c>
      <c r="B16" s="64" t="s">
        <v>34</v>
      </c>
      <c r="C16" s="45">
        <f>G16*I16</f>
        <v>1662403.67</v>
      </c>
      <c r="D16" s="46">
        <v>1650000</v>
      </c>
      <c r="E16" s="46">
        <v>1700000</v>
      </c>
      <c r="F16" s="46">
        <v>1637211</v>
      </c>
      <c r="G16" s="47">
        <f t="shared" ref="G16" si="0">ROUND((E16+D16+F16)/3,2)</f>
        <v>1662403.67</v>
      </c>
      <c r="H16" s="65" t="s">
        <v>23</v>
      </c>
      <c r="I16" s="48">
        <v>1</v>
      </c>
      <c r="J16" s="49">
        <f t="shared" ref="J16" si="1">SQRT(((E16-G16)*(E16-G16)+(D16-G16)*(D16-G16)+(F16-G16)*(F16-G16))/(3-1))</f>
        <v>33181.362846232674</v>
      </c>
      <c r="K16" s="47">
        <f>J16/G16*100</f>
        <v>1.9959871025929987</v>
      </c>
      <c r="L16" s="3"/>
    </row>
    <row r="17" spans="1:12" ht="20.25" customHeight="1">
      <c r="A17" s="66" t="s">
        <v>17</v>
      </c>
      <c r="B17" s="87"/>
      <c r="C17" s="50">
        <f>SUM(C16:C16)</f>
        <v>1662403.67</v>
      </c>
      <c r="D17" s="51"/>
      <c r="E17" s="52"/>
      <c r="F17" s="53"/>
      <c r="G17" s="2"/>
      <c r="H17" s="54"/>
      <c r="I17" s="55">
        <f>SUM(I16:I16)</f>
        <v>1</v>
      </c>
      <c r="J17" s="54"/>
      <c r="K17" s="54"/>
      <c r="L17" s="25"/>
    </row>
    <row r="18" spans="1:12" ht="20.25" customHeight="1">
      <c r="C18" s="96"/>
      <c r="D18" s="96"/>
      <c r="E18" s="96"/>
      <c r="F18" s="96"/>
      <c r="G18" s="96"/>
      <c r="H18" s="96"/>
      <c r="I18" s="96"/>
      <c r="J18" s="96"/>
      <c r="K18" s="96"/>
      <c r="L18" s="27"/>
    </row>
    <row r="19" spans="1:12" ht="17.25" customHeight="1">
      <c r="A19" s="83" t="s">
        <v>12</v>
      </c>
      <c r="B19" s="84"/>
      <c r="C19" s="56" t="s">
        <v>9</v>
      </c>
      <c r="D19" s="102" t="s">
        <v>10</v>
      </c>
      <c r="E19" s="102"/>
      <c r="F19" s="57"/>
      <c r="G19" s="57"/>
      <c r="H19" s="42"/>
      <c r="I19" s="11"/>
      <c r="J19" s="11"/>
      <c r="K19" s="11"/>
      <c r="L19" s="26"/>
    </row>
    <row r="20" spans="1:12" ht="15.75" customHeight="1">
      <c r="A20" s="85" t="s">
        <v>22</v>
      </c>
      <c r="B20" s="86"/>
      <c r="C20" s="58"/>
      <c r="D20" s="82" t="s">
        <v>26</v>
      </c>
      <c r="E20" s="82"/>
      <c r="F20" s="97"/>
      <c r="G20" s="97"/>
      <c r="H20" s="59"/>
      <c r="I20" s="12"/>
      <c r="J20" s="36"/>
      <c r="K20" s="36"/>
      <c r="L20" s="3"/>
    </row>
    <row r="21" spans="1:12">
      <c r="C21" s="24"/>
      <c r="D21" s="60"/>
      <c r="F21" s="94"/>
      <c r="G21" s="94"/>
      <c r="H21" s="61"/>
      <c r="I21" s="62"/>
      <c r="J21" s="62"/>
      <c r="K21" s="62"/>
      <c r="L21" s="3"/>
    </row>
    <row r="22" spans="1:12">
      <c r="A22" s="5"/>
      <c r="B22" s="5"/>
      <c r="C22" s="5"/>
      <c r="D22" s="28"/>
      <c r="E22" s="7"/>
      <c r="F22" s="7"/>
      <c r="G22" s="6"/>
      <c r="H22" s="16"/>
      <c r="I22" s="6"/>
      <c r="J22" s="3"/>
      <c r="K22" s="3"/>
    </row>
    <row r="23" spans="1:12">
      <c r="A23" s="8"/>
      <c r="B23" s="8"/>
      <c r="C23" s="3"/>
      <c r="D23" s="3"/>
      <c r="E23" s="3"/>
      <c r="F23" s="3"/>
      <c r="G23" s="3"/>
      <c r="H23" s="17"/>
      <c r="I23" s="3"/>
      <c r="J23" s="3"/>
      <c r="K23" s="3"/>
    </row>
    <row r="24" spans="1:12">
      <c r="A24" s="3"/>
      <c r="B24" s="3"/>
      <c r="C24" s="3"/>
      <c r="D24" s="3"/>
      <c r="E24" s="3"/>
      <c r="F24" s="3"/>
      <c r="G24" s="3"/>
      <c r="H24" s="17"/>
      <c r="I24" s="3"/>
      <c r="J24" s="3"/>
      <c r="K24" s="3"/>
    </row>
    <row r="25" spans="1:12">
      <c r="A25" s="3"/>
      <c r="B25" s="3"/>
      <c r="C25" s="3"/>
      <c r="D25" s="3"/>
      <c r="E25" s="3"/>
      <c r="F25" s="3"/>
      <c r="G25" s="3"/>
      <c r="H25" s="17"/>
      <c r="I25" s="3"/>
      <c r="J25" s="3"/>
      <c r="K25" s="3"/>
    </row>
    <row r="26" spans="1:12">
      <c r="A26" s="3"/>
      <c r="B26" s="3"/>
      <c r="C26" s="3"/>
      <c r="D26" s="3"/>
      <c r="E26" s="3"/>
      <c r="F26" s="3"/>
      <c r="G26" s="3"/>
      <c r="H26" s="17"/>
      <c r="I26" s="3"/>
      <c r="J26" s="3"/>
      <c r="K26" s="3"/>
    </row>
    <row r="27" spans="1:12">
      <c r="A27" s="3"/>
      <c r="B27" s="3"/>
      <c r="C27" s="3"/>
      <c r="D27" s="3"/>
      <c r="E27" s="3"/>
      <c r="F27" s="3"/>
      <c r="G27" s="3"/>
      <c r="H27" s="17"/>
      <c r="I27" s="3"/>
      <c r="J27" s="3"/>
      <c r="K27" s="3"/>
    </row>
  </sheetData>
  <mergeCells count="29">
    <mergeCell ref="H1:K1"/>
    <mergeCell ref="F21:G21"/>
    <mergeCell ref="A9:C9"/>
    <mergeCell ref="D9:H9"/>
    <mergeCell ref="A10:C10"/>
    <mergeCell ref="D10:H10"/>
    <mergeCell ref="A2:K2"/>
    <mergeCell ref="J14:J15"/>
    <mergeCell ref="C18:K18"/>
    <mergeCell ref="F20:G20"/>
    <mergeCell ref="A14:A15"/>
    <mergeCell ref="B14:B15"/>
    <mergeCell ref="C14:C15"/>
    <mergeCell ref="D14:F14"/>
    <mergeCell ref="G14:G15"/>
    <mergeCell ref="D19:E19"/>
    <mergeCell ref="D20:E20"/>
    <mergeCell ref="A19:B19"/>
    <mergeCell ref="A20:B20"/>
    <mergeCell ref="A17:B17"/>
    <mergeCell ref="K14:K15"/>
    <mergeCell ref="H14:H15"/>
    <mergeCell ref="I14:I15"/>
    <mergeCell ref="A7:C7"/>
    <mergeCell ref="D7:H7"/>
    <mergeCell ref="D3:J3"/>
    <mergeCell ref="D5:J5"/>
    <mergeCell ref="A8:C8"/>
    <mergeCell ref="D8:H8"/>
  </mergeCells>
  <conditionalFormatting sqref="K14:K15">
    <cfRule type="cellIs" dxfId="0" priority="1" operator="lessThan">
      <formula>1</formula>
    </cfRule>
  </conditionalFormatting>
  <pageMargins left="0.31496062992125984" right="0.31496062992125984" top="0.55118110236220474" bottom="0.55118110236220474" header="0.31496062992125984" footer="0.31496062992125984"/>
  <pageSetup paperSize="9" scale="7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Обоснование НМЦК</vt:lpstr>
      <vt:lpstr>Расчет НМЦК </vt:lpstr>
      <vt:lpstr>'Расчет НМЦК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2024-04-09T07:40:58Z</dcterms:modified>
</cp:coreProperties>
</file>