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3152"/>
  </bookViews>
  <sheets>
    <sheet name="НМЦ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/>
  <c r="L5" s="1"/>
  <c r="M5" s="1"/>
  <c r="I6" s="1"/>
  <c r="J5" l="1"/>
  <c r="K5" s="1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<sst xmlns="http://schemas.openxmlformats.org/spreadsheetml/2006/main" count="27" uniqueCount="27">
  <si>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</si>
  <si>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</si>
  <si>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</si>
  <si>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</si>
  <si>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</si>
  <si>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</si>
  <si>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</si>
  <si>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</si>
  <si>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</si>
  <si>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</si>
  <si>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</si>
  <si>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</si>
  <si>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</si>
  <si>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</si>
  <si>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</si>
  <si>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</si>
  <si>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</si>
  <si>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 xml:space="preserve">ед </t>
  </si>
  <si>
    <t>В результате проведенного расчета Н(М)Ц договора составила:</t>
  </si>
  <si>
    <t>рублей</t>
  </si>
  <si>
    <t xml:space="preserve">Бумага офисная </t>
  </si>
  <si>
    <t xml:space="preserve">Обоснование начальной (максимальной) цены Договора на поставку бумаги офисной </t>
  </si>
  <si>
    <t xml:space="preserve">При определениеии начальной (максимальной) цены Договора  применен метод сопоставимых рыночных цен (анализ рынка). </t>
  </si>
  <si>
    <t>Расчет Н(М)ЦК произвел:</t>
  </si>
  <si>
    <t xml:space="preserve">Приложение № 4                                                                                                              к извещению о проведении электронного аукциона
</t>
  </si>
  <si>
    <t>Директор МОАУ "Дипкунская СОШ"</t>
  </si>
  <si>
    <t>Н.Н. Суворова</t>
  </si>
</sst>
</file>

<file path=xl/styles.xml><?xml version="1.0" encoding="utf-8"?>
<styleSheet xmlns="http://schemas.openxmlformats.org/spreadsheetml/2006/main">
  <numFmts count="5">
    <numFmt numFmtId="164" formatCode="_-* #\ ##0.00_р_._-;\-* #\ ##0.00_р_._-;_-* &quot;-&quot;??_р_._-;_-@_-"/>
    <numFmt numFmtId="165" formatCode="#\ ##0.00#########"/>
    <numFmt numFmtId="166" formatCode="0.0000"/>
    <numFmt numFmtId="167" formatCode="#\ ##0.00"/>
    <numFmt numFmtId="168" formatCode="_-* #\ ##0.00\ _₽_-;\-* #\ ##0.00\ _₽_-;_-* &quot;-&quot;??\ _₽_-;_-@_-"/>
  </numFmts>
  <fonts count="2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3" fillId="0" borderId="0" xfId="0" applyNumberFormat="1" applyFont="1" applyFill="1" applyAlignment="1" applyProtection="1">
      <alignment vertical="center"/>
      <protection locked="0"/>
    </xf>
    <xf numFmtId="168" fontId="1" fillId="0" borderId="0" xfId="0" applyNumberFormat="1" applyFont="1"/>
    <xf numFmtId="164" fontId="5" fillId="0" borderId="0" xfId="1" applyFont="1" applyFill="1" applyAlignment="1">
      <alignment vertical="center"/>
    </xf>
    <xf numFmtId="0" fontId="14" fillId="0" borderId="0" xfId="0" applyFont="1"/>
    <xf numFmtId="0" fontId="14" fillId="0" borderId="0" xfId="0" applyFont="1" applyBorder="1"/>
    <xf numFmtId="0" fontId="16" fillId="0" borderId="0" xfId="0" applyFont="1"/>
    <xf numFmtId="166" fontId="14" fillId="2" borderId="0" xfId="0" applyNumberFormat="1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7" fillId="0" borderId="0" xfId="0" applyFont="1" applyFill="1"/>
    <xf numFmtId="166" fontId="14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9" fillId="2" borderId="0" xfId="0" applyFont="1" applyFill="1"/>
    <xf numFmtId="0" fontId="14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2" borderId="0" xfId="0" applyFont="1" applyFill="1" applyAlignment="1" applyProtection="1">
      <alignment vertical="center" wrapText="1"/>
      <protection locked="0"/>
    </xf>
    <xf numFmtId="0" fontId="2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90" zoomScaleNormal="90" workbookViewId="0">
      <selection activeCell="A6" sqref="A6:H6"/>
    </sheetView>
  </sheetViews>
  <sheetFormatPr defaultColWidth="9.109375" defaultRowHeight="13.2"/>
  <cols>
    <col min="1" max="1" width="3.109375" style="4" customWidth="1"/>
    <col min="2" max="2" width="31" style="4" customWidth="1"/>
    <col min="3" max="3" width="20.5546875" style="4" customWidth="1"/>
    <col min="4" max="4" width="8.44140625" style="4" customWidth="1"/>
    <col min="5" max="5" width="8.88671875" style="4" customWidth="1"/>
    <col min="6" max="6" width="15.44140625" style="4" customWidth="1"/>
    <col min="7" max="7" width="16.109375" style="4" customWidth="1"/>
    <col min="8" max="8" width="15.6640625" style="4" customWidth="1"/>
    <col min="9" max="9" width="24.44140625" style="4" customWidth="1"/>
    <col min="10" max="10" width="13.44140625" style="4" customWidth="1"/>
    <col min="11" max="11" width="10.109375" style="5" customWidth="1"/>
    <col min="12" max="12" width="18" style="4" customWidth="1"/>
    <col min="13" max="13" width="16.109375" style="4" customWidth="1"/>
    <col min="14" max="16384" width="9.109375" style="4"/>
  </cols>
  <sheetData>
    <row r="1" spans="1:13" s="1" customFormat="1" ht="67.5" customHeight="1">
      <c r="B1" s="6"/>
      <c r="I1" s="56" t="s">
        <v>24</v>
      </c>
      <c r="J1" s="57"/>
      <c r="K1" s="57"/>
      <c r="L1" s="57"/>
      <c r="M1" s="57"/>
    </row>
    <row r="2" spans="1:13" s="1" customFormat="1" ht="39" customHeight="1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s="1" customFormat="1" ht="39" customHeight="1">
      <c r="A3" s="52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9" t="s">
        <v>5</v>
      </c>
      <c r="G3" s="59"/>
      <c r="H3" s="59"/>
      <c r="I3" s="60" t="s">
        <v>6</v>
      </c>
      <c r="J3" s="60"/>
      <c r="K3" s="60"/>
      <c r="L3" s="61" t="s">
        <v>7</v>
      </c>
      <c r="M3" s="61"/>
    </row>
    <row r="4" spans="1:13" s="1" customFormat="1" ht="144" customHeight="1">
      <c r="A4" s="52"/>
      <c r="B4" s="52"/>
      <c r="C4" s="52"/>
      <c r="D4" s="52"/>
      <c r="E4" s="52"/>
      <c r="F4" s="7" t="s">
        <v>8</v>
      </c>
      <c r="G4" s="7" t="s">
        <v>9</v>
      </c>
      <c r="H4" s="7" t="s">
        <v>10</v>
      </c>
      <c r="I4" s="8" t="s">
        <v>11</v>
      </c>
      <c r="J4" s="8" t="s">
        <v>12</v>
      </c>
      <c r="K4" s="7" t="s">
        <v>13</v>
      </c>
      <c r="L4" s="23" t="s">
        <v>14</v>
      </c>
      <c r="M4" s="23" t="s">
        <v>15</v>
      </c>
    </row>
    <row r="5" spans="1:13" s="1" customFormat="1" ht="41.4">
      <c r="A5" s="9">
        <v>1</v>
      </c>
      <c r="B5" s="10" t="s">
        <v>20</v>
      </c>
      <c r="C5" s="11" t="s">
        <v>16</v>
      </c>
      <c r="D5" s="12" t="s">
        <v>17</v>
      </c>
      <c r="E5" s="10">
        <v>65</v>
      </c>
      <c r="F5" s="13">
        <v>335</v>
      </c>
      <c r="G5" s="13">
        <v>355</v>
      </c>
      <c r="H5" s="13">
        <v>390</v>
      </c>
      <c r="I5" s="24">
        <f t="shared" ref="I5" si="0">AVERAGE(F5:H5)</f>
        <v>360</v>
      </c>
      <c r="J5" s="25">
        <f t="shared" ref="J5" si="1">SQRT(((SUM((POWER(H5-I5,2)),(POWER(G5-I5,2)),(POWER(F5-I5,2)))/(COLUMNS(F5:H5)-1))))</f>
        <v>27.838821814150108</v>
      </c>
      <c r="K5" s="26">
        <f t="shared" ref="K5" si="2">J5/I5*100</f>
        <v>7.7330060594861418</v>
      </c>
      <c r="L5" s="27">
        <f t="shared" ref="L5" si="3">I5</f>
        <v>360</v>
      </c>
      <c r="M5" s="27">
        <f t="shared" ref="M5" si="4">L5*E5</f>
        <v>23400</v>
      </c>
    </row>
    <row r="6" spans="1:13" s="1" customFormat="1" ht="15.75" customHeight="1">
      <c r="A6" s="47" t="s">
        <v>18</v>
      </c>
      <c r="B6" s="47"/>
      <c r="C6" s="47"/>
      <c r="D6" s="47"/>
      <c r="E6" s="47"/>
      <c r="F6" s="47"/>
      <c r="G6" s="47"/>
      <c r="H6" s="47"/>
      <c r="I6" s="34">
        <f>SUM(M5:M5)</f>
        <v>23400</v>
      </c>
      <c r="J6" s="28" t="s">
        <v>19</v>
      </c>
      <c r="K6" s="29"/>
      <c r="L6" s="28"/>
      <c r="M6" s="30"/>
    </row>
    <row r="7" spans="1:13" s="2" customFormat="1" ht="66" customHeight="1">
      <c r="A7" s="48" t="s">
        <v>22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s="1" customFormat="1" ht="15.7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50"/>
    </row>
    <row r="9" spans="1:13" s="3" customFormat="1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4"/>
      <c r="L9" s="31"/>
      <c r="M9" s="31"/>
    </row>
    <row r="10" spans="1:13" s="37" customFormat="1" ht="15.75" customHeight="1">
      <c r="A10" s="53" t="s">
        <v>23</v>
      </c>
      <c r="B10" s="53"/>
      <c r="C10" s="35"/>
      <c r="D10" s="36"/>
      <c r="E10" s="36"/>
      <c r="F10" s="35"/>
      <c r="G10" s="36"/>
      <c r="H10" s="54"/>
      <c r="I10" s="54"/>
      <c r="J10" s="54"/>
      <c r="K10" s="54"/>
    </row>
    <row r="11" spans="1:13" s="40" customFormat="1" ht="25.5" customHeight="1">
      <c r="A11" s="44" t="s">
        <v>25</v>
      </c>
      <c r="B11" s="45"/>
      <c r="C11" s="45"/>
      <c r="D11" s="45"/>
      <c r="E11" s="45"/>
      <c r="F11" s="38"/>
      <c r="G11" s="39"/>
      <c r="H11" s="55"/>
      <c r="I11" s="55"/>
      <c r="J11" s="45" t="s">
        <v>26</v>
      </c>
      <c r="K11" s="46"/>
    </row>
    <row r="12" spans="1:13" s="40" customFormat="1" ht="15.6">
      <c r="A12" s="41"/>
      <c r="F12" s="42"/>
      <c r="G12" s="43"/>
      <c r="H12" s="43"/>
      <c r="I12" s="43"/>
    </row>
    <row r="13" spans="1:13" s="1" customFormat="1" ht="15.6">
      <c r="A13" s="51"/>
      <c r="B13" s="51"/>
      <c r="C13" s="51"/>
      <c r="D13" s="51"/>
      <c r="E13" s="17"/>
      <c r="F13" s="18"/>
      <c r="G13" s="19"/>
      <c r="H13" s="20"/>
      <c r="I13" s="32"/>
      <c r="J13" s="3"/>
      <c r="K13" s="3"/>
      <c r="L13" s="3"/>
      <c r="M13" s="3"/>
    </row>
    <row r="14" spans="1:13" s="1" customFormat="1" ht="15.6">
      <c r="A14" s="2"/>
      <c r="B14" s="2"/>
      <c r="C14" s="2"/>
      <c r="D14" s="2"/>
      <c r="E14" s="2"/>
      <c r="F14" s="2"/>
      <c r="G14" s="2"/>
      <c r="H14" s="16"/>
      <c r="I14" s="2"/>
      <c r="J14" s="2"/>
      <c r="K14" s="2"/>
      <c r="L14" s="2"/>
      <c r="M14" s="2"/>
    </row>
    <row r="15" spans="1:13" ht="15.6">
      <c r="A15" s="2"/>
      <c r="B15" s="2"/>
      <c r="C15" s="2"/>
      <c r="D15" s="2"/>
      <c r="E15" s="2"/>
      <c r="F15" s="2"/>
      <c r="G15" s="2"/>
      <c r="H15" s="16"/>
      <c r="I15" s="2"/>
      <c r="J15" s="2"/>
      <c r="K15" s="2"/>
      <c r="L15" s="2"/>
      <c r="M15" s="2"/>
    </row>
    <row r="16" spans="1:13">
      <c r="A16" s="1"/>
      <c r="B16" s="1"/>
      <c r="C16" s="1"/>
      <c r="D16" s="1"/>
      <c r="E16" s="1"/>
      <c r="F16" s="1"/>
      <c r="G16" s="1"/>
      <c r="H16" s="21"/>
      <c r="I16" s="1"/>
      <c r="J16" s="1"/>
      <c r="K16" s="6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21"/>
      <c r="I17" s="33"/>
      <c r="J17" s="1"/>
      <c r="K17" s="6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21"/>
      <c r="I18" s="1"/>
      <c r="J18" s="1"/>
      <c r="K18" s="6"/>
      <c r="L18" s="1"/>
      <c r="M18" s="1"/>
    </row>
    <row r="19" spans="1:13">
      <c r="H19" s="22"/>
    </row>
    <row r="20" spans="1:13">
      <c r="H20" s="22"/>
    </row>
    <row r="21" spans="1:13">
      <c r="H21" s="22"/>
    </row>
    <row r="22" spans="1:13">
      <c r="H22" s="22"/>
    </row>
  </sheetData>
  <mergeCells count="17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  <mergeCell ref="A10:B10"/>
    <mergeCell ref="H10:K10"/>
    <mergeCell ref="H11:I11"/>
  </mergeCells>
  <pageMargins left="0.511811023622047" right="0.31496062992126" top="0.118110236220472" bottom="0.15748031496063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BALICKAYA</cp:lastModifiedBy>
  <cp:lastPrinted>2024-04-05T05:24:02Z</cp:lastPrinted>
  <dcterms:created xsi:type="dcterms:W3CDTF">2014-05-19T23:28:00Z</dcterms:created>
  <dcterms:modified xsi:type="dcterms:W3CDTF">2024-04-08T01:45:25Z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DCF77D37DC3049BC94BD2D99EB93FFB3_13</vt:lpwstr>
  </property>
  <property fmtid="{D5CDD505-2E9C-101B-9397-08002B2CF9AE}" pid="3" name="KSOProductBuildVer">
    <vt:lpwstr>1049-12.2.0.13489</vt:lpwstr>
  </property>
</Properties>
</file>