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05" windowWidth="14520" windowHeight="12735"/>
  </bookViews>
  <sheets>
    <sheet name="612 355,00" sheetId="4" r:id="rId1"/>
  </sheets>
  <calcPr calcId="125725"/>
</workbook>
</file>

<file path=xl/calcChain.xml><?xml version="1.0" encoding="utf-8"?>
<calcChain xmlns="http://schemas.openxmlformats.org/spreadsheetml/2006/main">
  <c r="K10" i="4"/>
  <c r="K11"/>
  <c r="M6"/>
  <c r="M7"/>
  <c r="K6"/>
  <c r="K7"/>
  <c r="K8"/>
  <c r="K9"/>
  <c r="K5"/>
  <c r="M5" l="1"/>
</calcChain>
</file>

<file path=xl/sharedStrings.xml><?xml version="1.0" encoding="utf-8"?>
<sst xmlns="http://schemas.openxmlformats.org/spreadsheetml/2006/main" count="35" uniqueCount="30">
  <si>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</si>
  <si>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</si>
  <si>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</si>
  <si>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</si>
  <si>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</si>
  <si>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</si>
  <si>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</si>
  <si>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</si>
  <si>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</si>
  <si>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</si>
  <si>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</si>
  <si>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</si>
  <si>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Приложение 1_Обоснование НМЦК к Документации об электронном аукционе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</si>
  <si>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</si>
  <si>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</si>
  <si>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</si>
  <si>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 xml:space="preserve">Коммерческое предложение  №2 </t>
  </si>
  <si>
    <t xml:space="preserve">Коммерческое предложение №1 </t>
  </si>
  <si>
    <t xml:space="preserve">Качалка на пружине </t>
  </si>
  <si>
    <t>Домик-машинка</t>
  </si>
  <si>
    <t>Стенка для лазанья</t>
  </si>
  <si>
    <t>Песочница-ромашка</t>
  </si>
  <si>
    <t>Качели-кораблик</t>
  </si>
  <si>
    <t>Горка "Мамонтенок"</t>
  </si>
  <si>
    <t>Коммерческое предложение  №5</t>
  </si>
  <si>
    <t>Коммерческое предложение  №3</t>
  </si>
  <si>
    <t xml:space="preserve">Коммерческое предложение  №4 </t>
  </si>
  <si>
    <t>ИТОГО:</t>
  </si>
  <si>
    <t>Доставка, сборка, установка в процентах от обшей суммы)</t>
  </si>
  <si>
    <r>
      <t xml:space="preserve">479 169,14+24%= </t>
    </r>
    <r>
      <rPr>
        <b/>
        <sz val="10"/>
        <color indexed="8"/>
        <rFont val="Times New Roman"/>
        <family val="1"/>
        <charset val="204"/>
      </rPr>
      <t>594 169,73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</si>
</sst>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top"/>
    </xf>
    <xf numFmtId="2" fontId="2" fillId="0" borderId="7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" fontId="9" fillId="0" borderId="0" xfId="0" applyNumberFormat="1" applyFont="1" applyAlignment="1">
      <alignment horizontal="center" vertical="top"/>
    </xf>
    <xf numFmtId="2" fontId="6" fillId="0" borderId="0" xfId="0" applyNumberFormat="1" applyFont="1"/>
    <xf numFmtId="10" fontId="6" fillId="0" borderId="0" xfId="0" applyNumberFormat="1" applyFont="1"/>
    <xf numFmtId="0" fontId="4" fillId="0" borderId="1" xfId="0" applyFont="1" applyBorder="1" applyAlignment="1">
      <alignment horizontal="left" wrapText="1"/>
    </xf>
    <xf numFmtId="0" fontId="5" fillId="0" borderId="1" xfId="0" applyFont="1" applyBorder="1"/>
    <xf numFmtId="0" fontId="6" fillId="0" borderId="0" xfId="0" applyFont="1" applyAlignment="1"/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3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4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4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4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4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8"/>
  <sheetViews>
    <sheetView tabSelected="1" workbookViewId="0">
      <selection activeCell="B8" sqref="B8"/>
    </sheetView>
  </sheetViews>
  <sheetFormatPr defaultRowHeight="12.75"/>
  <cols>
    <col min="1" max="1" width="3.140625" style="3" customWidth="1"/>
    <col min="2" max="2" width="36.28515625" style="3" customWidth="1"/>
    <col min="3" max="3" width="5.85546875" style="3" customWidth="1"/>
    <col min="4" max="4" width="6.85546875" style="3" customWidth="1"/>
    <col min="5" max="5" width="13.85546875" style="3" customWidth="1"/>
    <col min="6" max="9" width="14.7109375" style="3" customWidth="1"/>
    <col min="10" max="10" width="15.5703125" style="3" customWidth="1"/>
    <col min="11" max="11" width="15.42578125" style="3" customWidth="1"/>
    <col min="12" max="12" width="14.28515625" style="3" customWidth="1"/>
    <col min="13" max="13" width="28" style="3" customWidth="1"/>
    <col min="14" max="14" width="0.140625" style="3" customWidth="1"/>
    <col min="15" max="15" width="9.42578125" style="3" hidden="1" customWidth="1"/>
    <col min="16" max="16" width="13.85546875" style="3" hidden="1" customWidth="1"/>
    <col min="17" max="17" width="18.7109375" style="3" customWidth="1"/>
    <col min="18" max="16384" width="9.140625" style="3"/>
  </cols>
  <sheetData>
    <row r="1" spans="1:31" ht="48" customHeight="1">
      <c r="B1" s="7"/>
      <c r="C1" s="7"/>
      <c r="M1" s="6"/>
      <c r="O1" s="28" t="s">
        <v>12</v>
      </c>
      <c r="P1" s="29"/>
      <c r="Q1" s="41"/>
      <c r="R1" s="9"/>
      <c r="S1" s="9"/>
      <c r="T1" s="9"/>
      <c r="U1" s="9"/>
      <c r="V1" s="9"/>
      <c r="W1" s="9"/>
      <c r="X1" s="9"/>
      <c r="Y1" s="10"/>
      <c r="Z1" s="10"/>
      <c r="AA1" s="10"/>
      <c r="AB1" s="10"/>
      <c r="AC1" s="10"/>
      <c r="AD1" s="10"/>
      <c r="AE1" s="10"/>
    </row>
    <row r="2" spans="1:31" ht="39" customHeight="1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O2" s="30"/>
      <c r="P2" s="30"/>
      <c r="Q2" s="41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9" customHeight="1">
      <c r="A3" s="36" t="s">
        <v>0</v>
      </c>
      <c r="B3" s="37" t="s">
        <v>2</v>
      </c>
      <c r="C3" s="37" t="s">
        <v>1</v>
      </c>
      <c r="D3" s="37" t="s">
        <v>3</v>
      </c>
      <c r="E3" s="34" t="s">
        <v>13</v>
      </c>
      <c r="F3" s="34"/>
      <c r="G3" s="34"/>
      <c r="H3" s="34"/>
      <c r="I3" s="34"/>
      <c r="J3" s="35" t="s">
        <v>10</v>
      </c>
      <c r="K3" s="35"/>
      <c r="L3" s="35"/>
      <c r="M3" s="40" t="s">
        <v>8</v>
      </c>
      <c r="N3" s="38"/>
      <c r="O3" s="38"/>
      <c r="P3" s="39"/>
    </row>
    <row r="4" spans="1:31" ht="159" customHeight="1">
      <c r="A4" s="36"/>
      <c r="B4" s="37"/>
      <c r="C4" s="37"/>
      <c r="D4" s="37"/>
      <c r="E4" s="4" t="s">
        <v>17</v>
      </c>
      <c r="F4" s="4" t="s">
        <v>16</v>
      </c>
      <c r="G4" s="4" t="s">
        <v>25</v>
      </c>
      <c r="H4" s="4" t="s">
        <v>26</v>
      </c>
      <c r="I4" s="11" t="s">
        <v>24</v>
      </c>
      <c r="J4" s="4" t="s">
        <v>6</v>
      </c>
      <c r="K4" s="4" t="s">
        <v>4</v>
      </c>
      <c r="L4" s="5" t="s">
        <v>5</v>
      </c>
      <c r="M4" s="1" t="s">
        <v>14</v>
      </c>
    </row>
    <row r="5" spans="1:31" s="2" customFormat="1" ht="18.75" customHeight="1">
      <c r="A5" s="13">
        <v>1</v>
      </c>
      <c r="B5" s="21" t="s">
        <v>22</v>
      </c>
      <c r="C5" s="14" t="s">
        <v>15</v>
      </c>
      <c r="D5" s="20">
        <v>2</v>
      </c>
      <c r="E5" s="15"/>
      <c r="F5" s="15"/>
      <c r="G5" s="15">
        <v>40252</v>
      </c>
      <c r="H5" s="15">
        <v>41500</v>
      </c>
      <c r="I5" s="15">
        <v>59200</v>
      </c>
      <c r="J5" s="16">
        <v>49005.7</v>
      </c>
      <c r="K5" s="17">
        <f>SQRT(((SUM((POWER(E5-J5,2)),(POWER(F5-J5,2)),(POWER(I5-J5,2)))/(COLUMNS(E5:I5)-1))))</f>
        <v>35025.137463934385</v>
      </c>
      <c r="L5" s="17">
        <v>22.56</v>
      </c>
      <c r="M5" s="18">
        <f>((D5/3)*(SUM(E5:I5)))</f>
        <v>93968</v>
      </c>
      <c r="Q5" s="22"/>
    </row>
    <row r="6" spans="1:31" s="2" customFormat="1">
      <c r="A6" s="19">
        <v>2</v>
      </c>
      <c r="B6" s="21" t="s">
        <v>23</v>
      </c>
      <c r="C6" s="8" t="s">
        <v>15</v>
      </c>
      <c r="D6" s="20">
        <v>2</v>
      </c>
      <c r="E6" s="12"/>
      <c r="F6" s="12"/>
      <c r="G6" s="12">
        <v>56400</v>
      </c>
      <c r="H6" s="12">
        <v>42900</v>
      </c>
      <c r="I6" s="12">
        <v>41500</v>
      </c>
      <c r="J6" s="16">
        <v>49266.7</v>
      </c>
      <c r="K6" s="17">
        <f t="shared" ref="K6:K11" si="0">SQRT(((SUM((POWER(E6-J6,2)),(POWER(F6-J6,2)),(POWER(I6-J6,2)))/(COLUMNS(E6:I6)-1))))</f>
        <v>35052.592937862668</v>
      </c>
      <c r="L6" s="17">
        <v>17.53</v>
      </c>
      <c r="M6" s="18">
        <f t="shared" ref="M6:M7" si="1">((D6/3)*(SUM(E6:I6)))</f>
        <v>93866.666666666657</v>
      </c>
      <c r="Q6" s="22"/>
    </row>
    <row r="7" spans="1:31" s="2" customFormat="1">
      <c r="A7" s="19">
        <v>3</v>
      </c>
      <c r="B7" s="21" t="s">
        <v>20</v>
      </c>
      <c r="C7" s="8" t="s">
        <v>15</v>
      </c>
      <c r="D7" s="20">
        <v>1</v>
      </c>
      <c r="E7" s="12"/>
      <c r="F7" s="12"/>
      <c r="G7" s="12">
        <v>56375</v>
      </c>
      <c r="H7" s="12">
        <v>46000</v>
      </c>
      <c r="I7" s="12">
        <v>45500</v>
      </c>
      <c r="J7" s="16">
        <v>52891.7</v>
      </c>
      <c r="K7" s="17">
        <f t="shared" si="0"/>
        <v>37582.246761835566</v>
      </c>
      <c r="L7" s="17">
        <v>12.46</v>
      </c>
      <c r="M7" s="18">
        <f t="shared" si="1"/>
        <v>49291.666666666664</v>
      </c>
      <c r="Q7" s="22"/>
    </row>
    <row r="8" spans="1:31" s="2" customFormat="1">
      <c r="A8" s="19">
        <v>4</v>
      </c>
      <c r="B8" s="21" t="s">
        <v>19</v>
      </c>
      <c r="C8" s="8" t="s">
        <v>15</v>
      </c>
      <c r="D8" s="20">
        <v>2</v>
      </c>
      <c r="E8" s="12">
        <v>55200</v>
      </c>
      <c r="F8" s="12">
        <v>55775</v>
      </c>
      <c r="G8" s="12"/>
      <c r="H8" s="12">
        <v>56500</v>
      </c>
      <c r="I8" s="12">
        <v>45900</v>
      </c>
      <c r="J8" s="16">
        <v>53343.75</v>
      </c>
      <c r="K8" s="17">
        <f t="shared" si="0"/>
        <v>4023.867998813455</v>
      </c>
      <c r="L8" s="17">
        <v>9.36</v>
      </c>
      <c r="M8" s="18">
        <v>106687.5</v>
      </c>
      <c r="N8" s="2">
        <v>364</v>
      </c>
      <c r="Q8" s="22"/>
    </row>
    <row r="9" spans="1:31" s="2" customFormat="1">
      <c r="A9" s="19">
        <v>5</v>
      </c>
      <c r="B9" s="21" t="s">
        <v>18</v>
      </c>
      <c r="C9" s="8" t="s">
        <v>15</v>
      </c>
      <c r="D9" s="20">
        <v>3</v>
      </c>
      <c r="E9" s="12"/>
      <c r="F9" s="12">
        <v>25378</v>
      </c>
      <c r="G9" s="12">
        <v>23992</v>
      </c>
      <c r="H9" s="12">
        <v>21000</v>
      </c>
      <c r="I9" s="12">
        <v>25500</v>
      </c>
      <c r="J9" s="16">
        <v>23967.5</v>
      </c>
      <c r="K9" s="17">
        <f t="shared" si="0"/>
        <v>12028.914360302844</v>
      </c>
      <c r="L9" s="17">
        <v>8.73</v>
      </c>
      <c r="M9" s="18">
        <v>71902.5</v>
      </c>
      <c r="Q9" s="22"/>
    </row>
    <row r="10" spans="1:31" s="2" customFormat="1">
      <c r="A10" s="19">
        <v>6</v>
      </c>
      <c r="B10" s="21" t="s">
        <v>21</v>
      </c>
      <c r="C10" s="8" t="s">
        <v>15</v>
      </c>
      <c r="D10" s="20">
        <v>2</v>
      </c>
      <c r="E10" s="12">
        <v>31950</v>
      </c>
      <c r="F10" s="12">
        <v>27306</v>
      </c>
      <c r="G10" s="12">
        <v>38826</v>
      </c>
      <c r="H10" s="12">
        <v>31600</v>
      </c>
      <c r="I10" s="12">
        <v>28950</v>
      </c>
      <c r="J10" s="16">
        <v>31726.400000000001</v>
      </c>
      <c r="K10" s="17">
        <f t="shared" si="0"/>
        <v>2612.3901929076378</v>
      </c>
      <c r="L10" s="17">
        <v>13.89</v>
      </c>
      <c r="M10" s="18">
        <v>63452.800000000003</v>
      </c>
      <c r="Q10" s="22"/>
    </row>
    <row r="11" spans="1:31" s="2" customFormat="1" ht="24" customHeight="1">
      <c r="A11" s="19">
        <v>7</v>
      </c>
      <c r="B11" s="25" t="s">
        <v>28</v>
      </c>
      <c r="C11" s="8"/>
      <c r="D11" s="20"/>
      <c r="E11" s="12">
        <v>0.25</v>
      </c>
      <c r="F11" s="12">
        <v>0.25</v>
      </c>
      <c r="G11" s="12">
        <v>0.26</v>
      </c>
      <c r="H11" s="12">
        <v>0.25</v>
      </c>
      <c r="I11" s="12">
        <v>0.2</v>
      </c>
      <c r="J11" s="16">
        <v>0.24</v>
      </c>
      <c r="K11" s="17">
        <f t="shared" si="0"/>
        <v>2.1213203435596416E-2</v>
      </c>
      <c r="L11" s="17">
        <v>9.8699999999999992</v>
      </c>
      <c r="M11" s="18">
        <v>0.24</v>
      </c>
      <c r="Q11" s="22"/>
    </row>
    <row r="12" spans="1:31" s="2" customFormat="1">
      <c r="A12" s="19">
        <v>8</v>
      </c>
      <c r="B12" s="26" t="s">
        <v>27</v>
      </c>
      <c r="C12" s="8"/>
      <c r="D12" s="20"/>
      <c r="E12" s="12"/>
      <c r="F12" s="12"/>
      <c r="G12" s="12"/>
      <c r="H12" s="12"/>
      <c r="I12" s="12"/>
      <c r="J12" s="16"/>
      <c r="K12" s="17"/>
      <c r="L12" s="17"/>
      <c r="M12" s="18" t="s">
        <v>29</v>
      </c>
      <c r="Q12" s="22"/>
    </row>
    <row r="13" spans="1:31" ht="36" customHeight="1">
      <c r="A13" s="31" t="s">
        <v>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31">
      <c r="A14" s="3" t="s">
        <v>11</v>
      </c>
    </row>
    <row r="16" spans="1:3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7:17">
      <c r="G17" s="23"/>
    </row>
    <row r="18" spans="7:17">
      <c r="M18" s="23"/>
      <c r="Q18" s="24"/>
    </row>
  </sheetData>
  <mergeCells count="12">
    <mergeCell ref="A16:Q16"/>
    <mergeCell ref="O1:P2"/>
    <mergeCell ref="A13:M13"/>
    <mergeCell ref="A2:M2"/>
    <mergeCell ref="E3:I3"/>
    <mergeCell ref="J3:L3"/>
    <mergeCell ref="A3:A4"/>
    <mergeCell ref="B3:B4"/>
    <mergeCell ref="C3:C4"/>
    <mergeCell ref="D3:D4"/>
    <mergeCell ref="M3:P3"/>
    <mergeCell ref="Q1:Q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612 355,00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2024-05-07T10:46:44Z</cp:lastPrinted>
  <dcterms:created xsi:type="dcterms:W3CDTF">2014-01-15T18:15:09Z</dcterms:created>
  <dcterms:modified xsi:type="dcterms:W3CDTF">2024-05-16T04:30:30Z</dcterms:modified>
</cp:coreProperties>
</file>