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халтура\иржа\Усолье\Отделка_БС2\"/>
    </mc:Choice>
  </mc:AlternateContent>
  <xr:revisionPtr revIDLastSave="0" documentId="8_{476510CB-F68C-4FDB-B9D6-EC9DA4EB52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делочные работы_БС 1.2с - Вед" sheetId="1" r:id="rId1"/>
  </sheets>
  <definedNames>
    <definedName name="_xlnm.Print_Titles" localSheetId="0">'Отделочные работы_БС 1.2с - Вед'!$5:$5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8" i="1" l="1"/>
  <c r="A56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8" i="1"/>
  <c r="A27" i="1"/>
  <c r="A25" i="1"/>
  <c r="A24" i="1"/>
  <c r="A22" i="1"/>
  <c r="A21" i="1"/>
  <c r="A20" i="1"/>
  <c r="A19" i="1"/>
  <c r="A18" i="1"/>
  <c r="A17" i="1"/>
  <c r="A16" i="1"/>
  <c r="A15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<sst xmlns="http://schemas.openxmlformats.org/spreadsheetml/2006/main" count="257" uniqueCount="152">
  <si>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</si>
  <si>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</si>
  <si>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</si>
  <si>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</si>
  <si>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</si>
  <si>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</si>
  <si>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</si>
  <si>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</si>
  <si>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Потолки</t>
  </si>
  <si>
    <t>1</t>
  </si>
  <si>
    <t>Устройство натяжных потолков из поливинилхлоридной пленки (ПВХ) гарпунным способом в помещениях площадью: до 10 м2</t>
  </si>
  <si>
    <t>100 м2</t>
  </si>
  <si>
    <t xml:space="preserve">137,84 / 100 </t>
  </si>
  <si>
    <t xml:space="preserve">1 </t>
  </si>
  <si>
    <t>2</t>
  </si>
  <si>
    <t>Устройство натяжных потолков из поливинилхлоридной пленки (ПВХ) гарпунным способом в помещениях площадью: от 10 до 50 м2</t>
  </si>
  <si>
    <t xml:space="preserve">1209,4 / 100 </t>
  </si>
  <si>
    <t>3</t>
  </si>
  <si>
    <t>Устройство потолков: плитно-ячеистых по каркасу из оцинкованного профиля</t>
  </si>
  <si>
    <t xml:space="preserve">153,77 / 100 </t>
  </si>
  <si>
    <t>4</t>
  </si>
  <si>
    <t>Устройство подвесных потолков из гипсокартонных листов (ГКЛ): одноуровневых</t>
  </si>
  <si>
    <t xml:space="preserve">21,6 / 100 </t>
  </si>
  <si>
    <t>5</t>
  </si>
  <si>
    <t>Сплошное выравнивание внутренних поверхностей (однослойное оштукатуривание) из сухих растворных смесей толщиной до 10 мм: потолков</t>
  </si>
  <si>
    <t xml:space="preserve">(88,14+11,16+43,7+20,3) / 100 </t>
  </si>
  <si>
    <t>6</t>
  </si>
  <si>
    <t>Окраска водно-дисперсионными акриловыми составами высококачественная: по сборным конструкциям потолков, подготовленным под окраску</t>
  </si>
  <si>
    <t>7</t>
  </si>
  <si>
    <t>Известковая окраска водными составами внутри помещений: по штукатурке</t>
  </si>
  <si>
    <t xml:space="preserve">466,69 / 100 </t>
  </si>
  <si>
    <t>Раздел 2. Стены</t>
  </si>
  <si>
    <t>8</t>
  </si>
  <si>
    <t>Штукатурка по сетке без устройства каркаса: улучшенная стен</t>
  </si>
  <si>
    <t xml:space="preserve">5232,72 / 100 </t>
  </si>
  <si>
    <t>9</t>
  </si>
  <si>
    <t>Окраска водно-дисперсионными акриловыми составами улучшенная: по штукатурке стен</t>
  </si>
  <si>
    <t xml:space="preserve">926,4 / 100 </t>
  </si>
  <si>
    <t>10</t>
  </si>
  <si>
    <t>Окраска поливинилацетатными водоэмульсионными составами простая по штукатурке и сборным конструкциям: стен, подготовленным под окраску</t>
  </si>
  <si>
    <t xml:space="preserve">49,2 / 100 </t>
  </si>
  <si>
    <t>11</t>
  </si>
  <si>
    <t xml:space="preserve">588,22 / 100 </t>
  </si>
  <si>
    <t>12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</si>
  <si>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</si>
  <si>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 xml:space="preserve">471,07 / 100 </t>
  </si>
  <si>
    <t>13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</si>
  <si>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 (фартук на кухне)</t>
  </si>
  <si>
    <t xml:space="preserve">17,28 / 100 </t>
  </si>
  <si>
    <t>14</t>
  </si>
  <si>
    <t>Покрытие поверхностей грунтовкой глубокого проникновения: за 1 раз стен</t>
  </si>
  <si>
    <t xml:space="preserve">(37,588) / 100 </t>
  </si>
  <si>
    <t>15</t>
  </si>
  <si>
    <t>Оклейка обоями стен по монолитной штукатурке и бетону: простыми и средней плотности</t>
  </si>
  <si>
    <t xml:space="preserve">3758,8 / 100 </t>
  </si>
  <si>
    <t>Периметр фундамента</t>
  </si>
  <si>
    <t>16</t>
  </si>
  <si>
    <t xml:space="preserve">62,25 / 100 </t>
  </si>
  <si>
    <t>17</t>
  </si>
  <si>
    <t>Окраска водно-дисперсионными акриловыми составами высококачественная: по сборным конструкциям стен, подготовленным под окраску</t>
  </si>
  <si>
    <t xml:space="preserve"> </t>
  </si>
  <si>
    <t>Короба из ГКЛ под коммуникации</t>
  </si>
  <si>
    <t>18</t>
  </si>
  <si>
    <t>Облицовка стен глухих (без проемов) по металлическому одинарному каркасу гипсокартонными листами ГКЛВ</t>
  </si>
  <si>
    <t xml:space="preserve">(63,84+6,56+10,08) / 100 </t>
  </si>
  <si>
    <t>19</t>
  </si>
  <si>
    <t>Облицовка стен глухих (без проемов) по металлическому одинарному каркасу гипсокартонными листами (вентиляция)</t>
  </si>
  <si>
    <t xml:space="preserve">(17,55+31,8+7,95+11,48) / 100 </t>
  </si>
  <si>
    <t>Раздел 3. Полы</t>
  </si>
  <si>
    <t>20</t>
  </si>
  <si>
    <t>Устройство стяжек: цементно-песчаных из полусухого раствора толщиной 45 мм //толщина 30 мм</t>
  </si>
  <si>
    <t xml:space="preserve">35,63 / 100 </t>
  </si>
  <si>
    <t>21</t>
  </si>
  <si>
    <t>Устройство стяжек: на каждые 5 мм изменения толщины стяжки добавлять или исключать к норме 11-01-011-12</t>
  </si>
  <si>
    <t>22</t>
  </si>
  <si>
    <t>Устройство стяжек: цементно-песчаных из полусухого раствора толщиной 45 мм //толщина 40 мм</t>
  </si>
  <si>
    <t>23</t>
  </si>
  <si>
    <t>Устройство стяжек: на каждые 5 мм изменения толщины стяжки добавлять или исключать к норме 11-01-011-12 //исключить до толщины 40 мм</t>
  </si>
  <si>
    <t>24</t>
  </si>
  <si>
    <t>Устройство стяжек: цементно-песчаных из полусухого раствора толщиной 45 мм //толщина 50 мм</t>
  </si>
  <si>
    <t xml:space="preserve">(106,89+162,88+11,16+43,7+13,05) / 100 </t>
  </si>
  <si>
    <t>25</t>
  </si>
  <si>
    <t>Устройство стяжек: на каждые 5 мм изменения толщины стяжки добавлять или исключать к норме 11-01-011-12 // добавить на толщину 50 мм</t>
  </si>
  <si>
    <t>26</t>
  </si>
  <si>
    <t>Устройство покрытий на цементном растворе из плиток: керамических для полов многоцветных</t>
  </si>
  <si>
    <t xml:space="preserve">(35,63+106,89) / 100 </t>
  </si>
  <si>
    <t>27</t>
  </si>
  <si>
    <t>Устройство стяжек: цементных толщиной 20 мм</t>
  </si>
  <si>
    <t xml:space="preserve">(102,5+92,3) / 100 </t>
  </si>
  <si>
    <t>28</t>
  </si>
  <si>
    <t>Устройство стяжек: цементных толщиной 20 мм // толщина 30мм</t>
  </si>
  <si>
    <t xml:space="preserve">23,24 / 100 </t>
  </si>
  <si>
    <t>29</t>
  </si>
  <si>
    <t>Устройство стяжек: на каждые 5 мм изменения толщины стяжки добавлять или исключать к норме 11-01-011-01</t>
  </si>
  <si>
    <t>30</t>
  </si>
  <si>
    <t>Устройство гидроизоляции оклеечной рулонными материалами: на резино-битумной мастике, первый слой</t>
  </si>
  <si>
    <t>31</t>
  </si>
  <si>
    <t>Праймер битумный для подготовки (огрунтовки) изолируемых поверхностей перед укладкой наплавляемых битумных и битумно-полимерных материалов</t>
  </si>
  <si>
    <t>кг</t>
  </si>
  <si>
    <t xml:space="preserve">0,0327796*1000 </t>
  </si>
  <si>
    <t>32</t>
  </si>
  <si>
    <t>Устройство прокладочной тепло- и звукоизоляции из рулонных вспененных материалов с проклейкой стыков самоклеящейся лентой</t>
  </si>
  <si>
    <t xml:space="preserve">(162,88+11,16+43,7+13,05) / 100 </t>
  </si>
  <si>
    <t>33</t>
  </si>
  <si>
    <t>Подложка из вспененного полиэтилена, толщина 2 мм</t>
  </si>
  <si>
    <t>10 м2</t>
  </si>
  <si>
    <t xml:space="preserve">237,7137/10 </t>
  </si>
  <si>
    <t>34</t>
  </si>
  <si>
    <t>Устройство тепло- и звукоизоляции сплошной из плит: или матов минераловатных или стекловолокнистых</t>
  </si>
  <si>
    <t xml:space="preserve">1203,09 / 100 </t>
  </si>
  <si>
    <t>35</t>
  </si>
  <si>
    <t>м3</t>
  </si>
  <si>
    <t xml:space="preserve">округл(1392,4776*0,03;2) </t>
  </si>
  <si>
    <t>36</t>
  </si>
  <si>
    <t>Устройство покрытий: из линолеума на клее</t>
  </si>
  <si>
    <t xml:space="preserve">1183,91 / 100 </t>
  </si>
  <si>
    <t>37</t>
  </si>
  <si>
    <t>Устройство покрытий из плит керамогранитных размером: 40х40 см (противоскользящая)</t>
  </si>
  <si>
    <t xml:space="preserve">390,82 / 100 </t>
  </si>
  <si>
    <t>38</t>
  </si>
  <si>
    <t>Устройство стяжек: из самовыравнивающейся смеси на цементной основе, толщиной 3 мм</t>
  </si>
  <si>
    <t xml:space="preserve">13,5 / 100 </t>
  </si>
  <si>
    <t>39</t>
  </si>
  <si>
    <t>Устройство стяжек: на каждый последующий слой толщиной 1 мм добавлять к норме 11-01-011-09</t>
  </si>
  <si>
    <t>40</t>
  </si>
  <si>
    <t>Альфапол АК В 40, класс горючести НГ (Комплект=сухая смесь 25 кг + затворитель 3,8 л), Расход сухой смеси на 1 м²/мм: 1,6 кг</t>
  </si>
  <si>
    <t>комплект</t>
  </si>
  <si>
    <t xml:space="preserve">окр(13,5*1,6*5/25) </t>
  </si>
  <si>
    <t>41</t>
  </si>
  <si>
    <t>Устройство плинтусов поливинилхлоридных: на винтах самонарезающих</t>
  </si>
  <si>
    <t>100 м</t>
  </si>
  <si>
    <t xml:space="preserve">980 / 100 </t>
  </si>
  <si>
    <t>42</t>
  </si>
  <si>
    <t>Устройство плинтусов: из плиток керамических</t>
  </si>
  <si>
    <t xml:space="preserve">286,4 / 100 </t>
  </si>
  <si>
    <t>43</t>
  </si>
  <si>
    <t>Устройство плинтусов: из плиток керамогранитных</t>
  </si>
  <si>
    <t xml:space="preserve">150 / 100 </t>
  </si>
  <si>
    <t>Раздел 4. Установка пластиковых вентиляционных решеток</t>
  </si>
  <si>
    <t>Вентиляция жилых помещений</t>
  </si>
  <si>
    <t>44</t>
  </si>
  <si>
    <t>Установка пластиковых вентиляционных решеток площадью в свету до 0,05 м2</t>
  </si>
  <si>
    <t>100 шт</t>
  </si>
  <si>
    <t xml:space="preserve">(18*4) / 100 </t>
  </si>
  <si>
    <t>Вентиляция помещений подвала</t>
  </si>
  <si>
    <t>45</t>
  </si>
  <si>
    <t xml:space="preserve">6 / 100 </t>
  </si>
  <si>
    <t>Составил:</t>
  </si>
  <si>
    <t/>
  </si>
  <si>
    <t>[должность, подпись (инициалы, фамилия)]</t>
  </si>
  <si>
    <t>Проверил:</t>
  </si>
  <si>
    <t>Плиты теплоизоляционные из экструдированного пенополистирола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</si>
</sst>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"/>
    <numFmt numFmtId="167" formatCode="0.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wrapText="1"/>
    </xf>
    <xf numFmtId="2" fontId="1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167" fontId="1" fillId="0" borderId="1" xfId="0" applyNumberFormat="1" applyFont="1" applyBorder="1" applyAlignment="1">
      <alignment horizontal="right" vertical="top" wrapText="1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72"/>
  <sheetViews>
    <sheetView tabSelected="1" workbookViewId="0">
      <selection activeCell="C50" sqref="C50"/>
    </sheetView>
  </sheetViews>
  <sheetFormatPr defaultColWidth="9.109375" defaultRowHeight="11.25" customHeight="1" x14ac:dyDescent="0.2"/>
  <cols>
    <col min="1" max="1" width="5.5546875" style="1" customWidth="1"/>
    <col min="2" max="2" width="5.5546875" style="2" customWidth="1"/>
    <col min="3" max="3" width="44.44140625" style="2" customWidth="1"/>
    <col min="4" max="4" width="10.6640625" style="2" customWidth="1"/>
    <col min="5" max="5" width="12.33203125" style="2" customWidth="1"/>
    <col min="6" max="6" width="12.5546875" style="2" customWidth="1"/>
    <col min="7" max="7" width="22.109375" style="2" customWidth="1"/>
    <col min="8" max="8" width="22" style="2" customWidth="1"/>
    <col min="9" max="9" width="9.109375" style="2"/>
    <col min="10" max="10" width="4.6640625" style="2" hidden="1" customWidth="1"/>
    <col min="11" max="16" width="9.109375" style="2"/>
    <col min="17" max="18" width="135.33203125" style="3" hidden="1" customWidth="1"/>
    <col min="19" max="19" width="55.109375" style="3" hidden="1" customWidth="1"/>
    <col min="20" max="20" width="69" style="3" hidden="1" customWidth="1"/>
    <col min="21" max="21" width="55.109375" style="3" hidden="1" customWidth="1"/>
    <col min="22" max="22" width="69" style="3" hidden="1" customWidth="1"/>
    <col min="23" max="16384" width="9.109375" style="2"/>
  </cols>
  <sheetData>
    <row r="2" spans="1:17" customFormat="1" ht="17.399999999999999" x14ac:dyDescent="0.3">
      <c r="A2" s="31" t="s">
        <v>0</v>
      </c>
      <c r="B2" s="31"/>
      <c r="C2" s="31"/>
      <c r="D2" s="31"/>
      <c r="E2" s="31"/>
      <c r="F2" s="31"/>
      <c r="G2" s="31"/>
      <c r="H2" s="31"/>
    </row>
    <row r="3" spans="1:17" customFormat="1" ht="9.75" customHeight="1" x14ac:dyDescent="0.3">
      <c r="A3" s="4"/>
    </row>
    <row r="4" spans="1:17" customFormat="1" ht="36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2" t="s">
        <v>7</v>
      </c>
      <c r="H4" s="32"/>
    </row>
    <row r="5" spans="1:17" customFormat="1" ht="14.4" x14ac:dyDescent="0.3">
      <c r="A5" s="7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33">
        <v>7</v>
      </c>
      <c r="H5" s="34"/>
    </row>
    <row r="6" spans="1:17" customFormat="1" ht="14.4" x14ac:dyDescent="0.3">
      <c r="A6" s="35" t="s">
        <v>8</v>
      </c>
      <c r="B6" s="35"/>
      <c r="C6" s="35"/>
      <c r="D6" s="35"/>
      <c r="E6" s="35"/>
      <c r="F6" s="35"/>
      <c r="G6" s="35"/>
      <c r="H6" s="35"/>
      <c r="Q6" s="9" t="s">
        <v>8</v>
      </c>
    </row>
    <row r="7" spans="1:17" customFormat="1" ht="30.6" x14ac:dyDescent="0.3">
      <c r="A7" s="10">
        <f>IF(J7&lt;&gt;"",COUNTA(J$1:J7),"")</f>
        <v>1</v>
      </c>
      <c r="B7" s="11" t="s">
        <v>9</v>
      </c>
      <c r="C7" s="12" t="s">
        <v>10</v>
      </c>
      <c r="D7" s="13" t="s">
        <v>11</v>
      </c>
      <c r="E7" s="14">
        <v>1.3784000000000001</v>
      </c>
      <c r="F7" s="12"/>
      <c r="G7" s="15"/>
      <c r="H7" s="12" t="s">
        <v>12</v>
      </c>
      <c r="J7" s="2" t="s">
        <v>13</v>
      </c>
      <c r="Q7" s="9"/>
    </row>
    <row r="8" spans="1:17" customFormat="1" ht="30.6" x14ac:dyDescent="0.3">
      <c r="A8" s="10">
        <f>IF(J8&lt;&gt;"",COUNTA(J$1:J8),"")</f>
        <v>2</v>
      </c>
      <c r="B8" s="11" t="s">
        <v>14</v>
      </c>
      <c r="C8" s="12" t="s">
        <v>15</v>
      </c>
      <c r="D8" s="13" t="s">
        <v>11</v>
      </c>
      <c r="E8" s="16">
        <v>12.093999999999999</v>
      </c>
      <c r="F8" s="12"/>
      <c r="G8" s="15"/>
      <c r="H8" s="12" t="s">
        <v>16</v>
      </c>
      <c r="J8" s="2" t="s">
        <v>13</v>
      </c>
      <c r="Q8" s="9"/>
    </row>
    <row r="9" spans="1:17" customFormat="1" ht="20.399999999999999" x14ac:dyDescent="0.3">
      <c r="A9" s="10">
        <f>IF(J9&lt;&gt;"",COUNTA(J$1:J9),"")</f>
        <v>3</v>
      </c>
      <c r="B9" s="11" t="s">
        <v>17</v>
      </c>
      <c r="C9" s="12" t="s">
        <v>18</v>
      </c>
      <c r="D9" s="13" t="s">
        <v>11</v>
      </c>
      <c r="E9" s="14">
        <v>1.5377000000000001</v>
      </c>
      <c r="F9" s="12"/>
      <c r="G9" s="15"/>
      <c r="H9" s="12" t="s">
        <v>19</v>
      </c>
      <c r="J9" s="2" t="s">
        <v>13</v>
      </c>
      <c r="Q9" s="9"/>
    </row>
    <row r="10" spans="1:17" customFormat="1" ht="20.399999999999999" x14ac:dyDescent="0.3">
      <c r="A10" s="10">
        <f>IF(J10&lt;&gt;"",COUNTA(J$1:J10),"")</f>
        <v>4</v>
      </c>
      <c r="B10" s="11" t="s">
        <v>20</v>
      </c>
      <c r="C10" s="12" t="s">
        <v>21</v>
      </c>
      <c r="D10" s="13" t="s">
        <v>11</v>
      </c>
      <c r="E10" s="16">
        <v>0.216</v>
      </c>
      <c r="F10" s="12"/>
      <c r="G10" s="15"/>
      <c r="H10" s="12" t="s">
        <v>22</v>
      </c>
      <c r="J10" s="2" t="s">
        <v>13</v>
      </c>
      <c r="Q10" s="9"/>
    </row>
    <row r="11" spans="1:17" customFormat="1" ht="30.6" x14ac:dyDescent="0.3">
      <c r="A11" s="10">
        <f>IF(J11&lt;&gt;"",COUNTA(J$1:J11),"")</f>
        <v>5</v>
      </c>
      <c r="B11" s="11" t="s">
        <v>23</v>
      </c>
      <c r="C11" s="12" t="s">
        <v>24</v>
      </c>
      <c r="D11" s="13" t="s">
        <v>11</v>
      </c>
      <c r="E11" s="16">
        <v>1.633</v>
      </c>
      <c r="F11" s="12"/>
      <c r="G11" s="15"/>
      <c r="H11" s="12" t="s">
        <v>25</v>
      </c>
      <c r="J11" s="2" t="s">
        <v>13</v>
      </c>
      <c r="Q11" s="9"/>
    </row>
    <row r="12" spans="1:17" customFormat="1" ht="30.6" x14ac:dyDescent="0.3">
      <c r="A12" s="10">
        <f>IF(J12&lt;&gt;"",COUNTA(J$1:J12),"")</f>
        <v>6</v>
      </c>
      <c r="B12" s="11" t="s">
        <v>26</v>
      </c>
      <c r="C12" s="12" t="s">
        <v>27</v>
      </c>
      <c r="D12" s="13" t="s">
        <v>11</v>
      </c>
      <c r="E12" s="16">
        <v>1.633</v>
      </c>
      <c r="F12" s="12"/>
      <c r="G12" s="15"/>
      <c r="H12" s="12" t="s">
        <v>25</v>
      </c>
      <c r="J12" s="2" t="s">
        <v>13</v>
      </c>
      <c r="Q12" s="9"/>
    </row>
    <row r="13" spans="1:17" customFormat="1" ht="20.399999999999999" x14ac:dyDescent="0.3">
      <c r="A13" s="10">
        <f>IF(J13&lt;&gt;"",COUNTA(J$1:J13),"")</f>
        <v>7</v>
      </c>
      <c r="B13" s="11" t="s">
        <v>28</v>
      </c>
      <c r="C13" s="12" t="s">
        <v>29</v>
      </c>
      <c r="D13" s="13" t="s">
        <v>11</v>
      </c>
      <c r="E13" s="14">
        <v>4.6669</v>
      </c>
      <c r="F13" s="12"/>
      <c r="G13" s="15"/>
      <c r="H13" s="12" t="s">
        <v>30</v>
      </c>
      <c r="J13" s="2" t="s">
        <v>13</v>
      </c>
      <c r="Q13" s="9"/>
    </row>
    <row r="14" spans="1:17" customFormat="1" ht="14.4" x14ac:dyDescent="0.3">
      <c r="A14" s="35" t="s">
        <v>31</v>
      </c>
      <c r="B14" s="35"/>
      <c r="C14" s="35"/>
      <c r="D14" s="35"/>
      <c r="E14" s="35"/>
      <c r="F14" s="35"/>
      <c r="G14" s="35"/>
      <c r="H14" s="35"/>
      <c r="Q14" s="9" t="s">
        <v>31</v>
      </c>
    </row>
    <row r="15" spans="1:17" customFormat="1" ht="14.4" x14ac:dyDescent="0.3">
      <c r="A15" s="10">
        <f>IF(J15&lt;&gt;"",COUNTA(J$1:J15),"")</f>
        <v>8</v>
      </c>
      <c r="B15" s="11" t="s">
        <v>32</v>
      </c>
      <c r="C15" s="12" t="s">
        <v>33</v>
      </c>
      <c r="D15" s="13" t="s">
        <v>11</v>
      </c>
      <c r="E15" s="14">
        <v>52.327199999999998</v>
      </c>
      <c r="F15" s="12"/>
      <c r="G15" s="15"/>
      <c r="H15" s="12" t="s">
        <v>34</v>
      </c>
      <c r="J15" s="2" t="s">
        <v>13</v>
      </c>
      <c r="Q15" s="9"/>
    </row>
    <row r="16" spans="1:17" customFormat="1" ht="20.399999999999999" x14ac:dyDescent="0.3">
      <c r="A16" s="10">
        <f>IF(J16&lt;&gt;"",COUNTA(J$1:J16),"")</f>
        <v>9</v>
      </c>
      <c r="B16" s="11" t="s">
        <v>35</v>
      </c>
      <c r="C16" s="12" t="s">
        <v>36</v>
      </c>
      <c r="D16" s="13" t="s">
        <v>11</v>
      </c>
      <c r="E16" s="16">
        <v>9.2639999999999993</v>
      </c>
      <c r="F16" s="12"/>
      <c r="G16" s="15"/>
      <c r="H16" s="12" t="s">
        <v>37</v>
      </c>
      <c r="J16" s="2" t="s">
        <v>13</v>
      </c>
      <c r="Q16" s="9"/>
    </row>
    <row r="17" spans="1:18" customFormat="1" ht="30.6" x14ac:dyDescent="0.3">
      <c r="A17" s="10">
        <f>IF(J17&lt;&gt;"",COUNTA(J$1:J17),"")</f>
        <v>10</v>
      </c>
      <c r="B17" s="11" t="s">
        <v>38</v>
      </c>
      <c r="C17" s="12" t="s">
        <v>39</v>
      </c>
      <c r="D17" s="13" t="s">
        <v>11</v>
      </c>
      <c r="E17" s="16">
        <v>0.49199999999999999</v>
      </c>
      <c r="F17" s="12"/>
      <c r="G17" s="15"/>
      <c r="H17" s="12" t="s">
        <v>40</v>
      </c>
      <c r="J17" s="2" t="s">
        <v>13</v>
      </c>
      <c r="Q17" s="9"/>
    </row>
    <row r="18" spans="1:18" customFormat="1" ht="20.399999999999999" x14ac:dyDescent="0.3">
      <c r="A18" s="10">
        <f>IF(J18&lt;&gt;"",COUNTA(J$1:J18),"")</f>
        <v>11</v>
      </c>
      <c r="B18" s="11" t="s">
        <v>41</v>
      </c>
      <c r="C18" s="12" t="s">
        <v>29</v>
      </c>
      <c r="D18" s="13" t="s">
        <v>11</v>
      </c>
      <c r="E18" s="14">
        <v>5.8822000000000001</v>
      </c>
      <c r="F18" s="12"/>
      <c r="G18" s="15"/>
      <c r="H18" s="12" t="s">
        <v>42</v>
      </c>
      <c r="J18" s="2" t="s">
        <v>13</v>
      </c>
      <c r="Q18" s="9"/>
    </row>
    <row r="19" spans="1:18" customFormat="1" ht="40.799999999999997" x14ac:dyDescent="0.3">
      <c r="A19" s="10">
        <f>IF(J19&lt;&gt;"",COUNTA(J$1:J19),"")</f>
        <v>12</v>
      </c>
      <c r="B19" s="11" t="s">
        <v>43</v>
      </c>
      <c r="C19" s="12" t="s">
        <v>44</v>
      </c>
      <c r="D19" s="13" t="s">
        <v>11</v>
      </c>
      <c r="E19" s="14">
        <v>4.7107000000000001</v>
      </c>
      <c r="F19" s="12"/>
      <c r="G19" s="15"/>
      <c r="H19" s="12" t="s">
        <v>45</v>
      </c>
      <c r="J19" s="2" t="s">
        <v>13</v>
      </c>
      <c r="Q19" s="9"/>
    </row>
    <row r="20" spans="1:18" customFormat="1" ht="40.799999999999997" x14ac:dyDescent="0.3">
      <c r="A20" s="10">
        <f>IF(J20&lt;&gt;"",COUNTA(J$1:J20),"")</f>
        <v>13</v>
      </c>
      <c r="B20" s="11" t="s">
        <v>46</v>
      </c>
      <c r="C20" s="12" t="s">
        <v>47</v>
      </c>
      <c r="D20" s="13" t="s">
        <v>11</v>
      </c>
      <c r="E20" s="14">
        <v>0.17280000000000001</v>
      </c>
      <c r="F20" s="12"/>
      <c r="G20" s="15"/>
      <c r="H20" s="12" t="s">
        <v>48</v>
      </c>
      <c r="J20" s="2" t="s">
        <v>13</v>
      </c>
      <c r="Q20" s="9"/>
    </row>
    <row r="21" spans="1:18" customFormat="1" ht="20.399999999999999" x14ac:dyDescent="0.3">
      <c r="A21" s="10">
        <f>IF(J21&lt;&gt;"",COUNTA(J$1:J21),"")</f>
        <v>14</v>
      </c>
      <c r="B21" s="11" t="s">
        <v>49</v>
      </c>
      <c r="C21" s="12" t="s">
        <v>50</v>
      </c>
      <c r="D21" s="13" t="s">
        <v>11</v>
      </c>
      <c r="E21" s="17">
        <v>0.37587999999999999</v>
      </c>
      <c r="F21" s="12"/>
      <c r="G21" s="15"/>
      <c r="H21" s="12" t="s">
        <v>51</v>
      </c>
      <c r="J21" s="2" t="s">
        <v>13</v>
      </c>
      <c r="Q21" s="9"/>
    </row>
    <row r="22" spans="1:18" customFormat="1" ht="20.399999999999999" x14ac:dyDescent="0.3">
      <c r="A22" s="10">
        <f>IF(J22&lt;&gt;"",COUNTA(J$1:J22),"")</f>
        <v>15</v>
      </c>
      <c r="B22" s="11" t="s">
        <v>52</v>
      </c>
      <c r="C22" s="12" t="s">
        <v>53</v>
      </c>
      <c r="D22" s="13" t="s">
        <v>11</v>
      </c>
      <c r="E22" s="16">
        <v>37.588000000000001</v>
      </c>
      <c r="F22" s="12"/>
      <c r="G22" s="15"/>
      <c r="H22" s="12" t="s">
        <v>54</v>
      </c>
      <c r="J22" s="2" t="s">
        <v>13</v>
      </c>
      <c r="Q22" s="9"/>
    </row>
    <row r="23" spans="1:18" customFormat="1" ht="14.4" x14ac:dyDescent="0.3">
      <c r="A23" s="36" t="s">
        <v>55</v>
      </c>
      <c r="B23" s="36"/>
      <c r="C23" s="36"/>
      <c r="D23" s="36"/>
      <c r="E23" s="36"/>
      <c r="F23" s="36"/>
      <c r="G23" s="36"/>
      <c r="H23" s="36"/>
      <c r="Q23" s="9"/>
      <c r="R23" s="18" t="s">
        <v>55</v>
      </c>
    </row>
    <row r="24" spans="1:18" customFormat="1" ht="14.4" x14ac:dyDescent="0.3">
      <c r="A24" s="10">
        <f>IF(J24&lt;&gt;"",COUNTA(J$1:J24),"")</f>
        <v>16</v>
      </c>
      <c r="B24" s="11" t="s">
        <v>56</v>
      </c>
      <c r="C24" s="12" t="s">
        <v>33</v>
      </c>
      <c r="D24" s="13" t="s">
        <v>11</v>
      </c>
      <c r="E24" s="14">
        <v>0.62250000000000005</v>
      </c>
      <c r="F24" s="12"/>
      <c r="G24" s="15"/>
      <c r="H24" s="12" t="s">
        <v>57</v>
      </c>
      <c r="J24" s="2" t="s">
        <v>13</v>
      </c>
      <c r="Q24" s="9"/>
      <c r="R24" s="18"/>
    </row>
    <row r="25" spans="1:18" customFormat="1" ht="30.6" x14ac:dyDescent="0.3">
      <c r="A25" s="10">
        <f>IF(J25&lt;&gt;"",COUNTA(J$1:J25),"")</f>
        <v>17</v>
      </c>
      <c r="B25" s="11" t="s">
        <v>58</v>
      </c>
      <c r="C25" s="12" t="s">
        <v>59</v>
      </c>
      <c r="D25" s="13" t="s">
        <v>11</v>
      </c>
      <c r="E25" s="14">
        <v>0.62250000000000005</v>
      </c>
      <c r="F25" s="12"/>
      <c r="G25" s="15"/>
      <c r="H25" s="12" t="s">
        <v>60</v>
      </c>
      <c r="J25" s="2" t="s">
        <v>13</v>
      </c>
      <c r="Q25" s="9"/>
      <c r="R25" s="18"/>
    </row>
    <row r="26" spans="1:18" customFormat="1" ht="14.4" x14ac:dyDescent="0.3">
      <c r="A26" s="36" t="s">
        <v>61</v>
      </c>
      <c r="B26" s="36"/>
      <c r="C26" s="36"/>
      <c r="D26" s="36"/>
      <c r="E26" s="36"/>
      <c r="F26" s="36"/>
      <c r="G26" s="36"/>
      <c r="H26" s="36"/>
      <c r="Q26" s="9"/>
      <c r="R26" s="18" t="s">
        <v>61</v>
      </c>
    </row>
    <row r="27" spans="1:18" customFormat="1" ht="20.399999999999999" x14ac:dyDescent="0.3">
      <c r="A27" s="10">
        <f>IF(J27&lt;&gt;"",COUNTA(J$1:J27),"")</f>
        <v>18</v>
      </c>
      <c r="B27" s="11" t="s">
        <v>62</v>
      </c>
      <c r="C27" s="12" t="s">
        <v>63</v>
      </c>
      <c r="D27" s="13" t="s">
        <v>11</v>
      </c>
      <c r="E27" s="14">
        <v>0.80479999999999996</v>
      </c>
      <c r="F27" s="12"/>
      <c r="G27" s="15"/>
      <c r="H27" s="12" t="s">
        <v>64</v>
      </c>
      <c r="J27" s="2" t="s">
        <v>13</v>
      </c>
      <c r="Q27" s="9"/>
      <c r="R27" s="18"/>
    </row>
    <row r="28" spans="1:18" customFormat="1" ht="20.399999999999999" x14ac:dyDescent="0.3">
      <c r="A28" s="10">
        <f>IF(J28&lt;&gt;"",COUNTA(J$1:J28),"")</f>
        <v>19</v>
      </c>
      <c r="B28" s="11" t="s">
        <v>65</v>
      </c>
      <c r="C28" s="12" t="s">
        <v>66</v>
      </c>
      <c r="D28" s="13" t="s">
        <v>11</v>
      </c>
      <c r="E28" s="14">
        <v>0.68779999999999997</v>
      </c>
      <c r="F28" s="12"/>
      <c r="G28" s="15"/>
      <c r="H28" s="12" t="s">
        <v>67</v>
      </c>
      <c r="J28" s="2" t="s">
        <v>13</v>
      </c>
      <c r="Q28" s="9"/>
      <c r="R28" s="18"/>
    </row>
    <row r="29" spans="1:18" customFormat="1" ht="14.4" x14ac:dyDescent="0.3">
      <c r="A29" s="35" t="s">
        <v>68</v>
      </c>
      <c r="B29" s="35"/>
      <c r="C29" s="35"/>
      <c r="D29" s="35"/>
      <c r="E29" s="35"/>
      <c r="F29" s="35"/>
      <c r="G29" s="35"/>
      <c r="H29" s="35"/>
      <c r="Q29" s="9" t="s">
        <v>68</v>
      </c>
      <c r="R29" s="18"/>
    </row>
    <row r="30" spans="1:18" customFormat="1" ht="20.399999999999999" x14ac:dyDescent="0.3">
      <c r="A30" s="10">
        <f>IF(J30&lt;&gt;"",COUNTA(J$1:J30),"")</f>
        <v>20</v>
      </c>
      <c r="B30" s="11" t="s">
        <v>69</v>
      </c>
      <c r="C30" s="12" t="s">
        <v>70</v>
      </c>
      <c r="D30" s="13" t="s">
        <v>11</v>
      </c>
      <c r="E30" s="14">
        <v>0.35630000000000001</v>
      </c>
      <c r="F30" s="12"/>
      <c r="G30" s="15"/>
      <c r="H30" s="12" t="s">
        <v>71</v>
      </c>
      <c r="J30" s="2" t="s">
        <v>13</v>
      </c>
      <c r="Q30" s="9"/>
      <c r="R30" s="18"/>
    </row>
    <row r="31" spans="1:18" customFormat="1" ht="20.399999999999999" x14ac:dyDescent="0.3">
      <c r="A31" s="10">
        <f>IF(J31&lt;&gt;"",COUNTA(J$1:J31),"")</f>
        <v>21</v>
      </c>
      <c r="B31" s="11" t="s">
        <v>72</v>
      </c>
      <c r="C31" s="12" t="s">
        <v>73</v>
      </c>
      <c r="D31" s="13" t="s">
        <v>11</v>
      </c>
      <c r="E31" s="14">
        <v>-0.35630000000000001</v>
      </c>
      <c r="F31" s="12"/>
      <c r="G31" s="15"/>
      <c r="H31" s="12" t="s">
        <v>60</v>
      </c>
      <c r="J31" s="2" t="s">
        <v>13</v>
      </c>
      <c r="Q31" s="9"/>
      <c r="R31" s="18"/>
    </row>
    <row r="32" spans="1:18" customFormat="1" ht="20.399999999999999" x14ac:dyDescent="0.3">
      <c r="A32" s="10">
        <f>IF(J32&lt;&gt;"",COUNTA(J$1:J32),"")</f>
        <v>22</v>
      </c>
      <c r="B32" s="11" t="s">
        <v>74</v>
      </c>
      <c r="C32" s="12" t="s">
        <v>75</v>
      </c>
      <c r="D32" s="13" t="s">
        <v>11</v>
      </c>
      <c r="E32" s="16">
        <v>12.093999999999999</v>
      </c>
      <c r="F32" s="12"/>
      <c r="G32" s="15"/>
      <c r="H32" s="12" t="s">
        <v>16</v>
      </c>
      <c r="J32" s="2" t="s">
        <v>13</v>
      </c>
      <c r="Q32" s="9"/>
      <c r="R32" s="18"/>
    </row>
    <row r="33" spans="1:18" customFormat="1" ht="30.6" x14ac:dyDescent="0.3">
      <c r="A33" s="10">
        <f>IF(J33&lt;&gt;"",COUNTA(J$1:J33),"")</f>
        <v>23</v>
      </c>
      <c r="B33" s="11" t="s">
        <v>76</v>
      </c>
      <c r="C33" s="12" t="s">
        <v>77</v>
      </c>
      <c r="D33" s="13" t="s">
        <v>11</v>
      </c>
      <c r="E33" s="16">
        <v>-12.093999999999999</v>
      </c>
      <c r="F33" s="12"/>
      <c r="G33" s="15"/>
      <c r="H33" s="12" t="s">
        <v>60</v>
      </c>
      <c r="J33" s="2" t="s">
        <v>13</v>
      </c>
      <c r="Q33" s="9"/>
      <c r="R33" s="18"/>
    </row>
    <row r="34" spans="1:18" customFormat="1" ht="20.399999999999999" x14ac:dyDescent="0.3">
      <c r="A34" s="10">
        <f>IF(J34&lt;&gt;"",COUNTA(J$1:J34),"")</f>
        <v>24</v>
      </c>
      <c r="B34" s="11" t="s">
        <v>78</v>
      </c>
      <c r="C34" s="12" t="s">
        <v>79</v>
      </c>
      <c r="D34" s="13" t="s">
        <v>11</v>
      </c>
      <c r="E34" s="14">
        <v>3.3767999999999998</v>
      </c>
      <c r="F34" s="12"/>
      <c r="G34" s="15"/>
      <c r="H34" s="12" t="s">
        <v>80</v>
      </c>
      <c r="J34" s="2" t="s">
        <v>13</v>
      </c>
      <c r="Q34" s="9"/>
      <c r="R34" s="18"/>
    </row>
    <row r="35" spans="1:18" customFormat="1" ht="30.6" x14ac:dyDescent="0.3">
      <c r="A35" s="10">
        <f>IF(J35&lt;&gt;"",COUNTA(J$1:J35),"")</f>
        <v>25</v>
      </c>
      <c r="B35" s="11" t="s">
        <v>81</v>
      </c>
      <c r="C35" s="12" t="s">
        <v>82</v>
      </c>
      <c r="D35" s="13" t="s">
        <v>11</v>
      </c>
      <c r="E35" s="14">
        <v>3.3767999999999998</v>
      </c>
      <c r="F35" s="12"/>
      <c r="G35" s="15"/>
      <c r="H35" s="12" t="s">
        <v>60</v>
      </c>
      <c r="J35" s="2" t="s">
        <v>13</v>
      </c>
      <c r="Q35" s="9"/>
      <c r="R35" s="18"/>
    </row>
    <row r="36" spans="1:18" customFormat="1" ht="20.399999999999999" x14ac:dyDescent="0.3">
      <c r="A36" s="10">
        <f>IF(J36&lt;&gt;"",COUNTA(J$1:J36),"")</f>
        <v>26</v>
      </c>
      <c r="B36" s="11" t="s">
        <v>83</v>
      </c>
      <c r="C36" s="12" t="s">
        <v>84</v>
      </c>
      <c r="D36" s="13" t="s">
        <v>11</v>
      </c>
      <c r="E36" s="14">
        <v>1.4252</v>
      </c>
      <c r="F36" s="12"/>
      <c r="G36" s="15"/>
      <c r="H36" s="12" t="s">
        <v>85</v>
      </c>
      <c r="J36" s="2" t="s">
        <v>13</v>
      </c>
      <c r="Q36" s="9"/>
      <c r="R36" s="18"/>
    </row>
    <row r="37" spans="1:18" customFormat="1" ht="14.4" x14ac:dyDescent="0.3">
      <c r="A37" s="10">
        <f>IF(J37&lt;&gt;"",COUNTA(J$1:J37),"")</f>
        <v>27</v>
      </c>
      <c r="B37" s="11" t="s">
        <v>86</v>
      </c>
      <c r="C37" s="12" t="s">
        <v>87</v>
      </c>
      <c r="D37" s="13" t="s">
        <v>11</v>
      </c>
      <c r="E37" s="16">
        <v>1.948</v>
      </c>
      <c r="F37" s="12"/>
      <c r="G37" s="15"/>
      <c r="H37" s="12" t="s">
        <v>88</v>
      </c>
      <c r="J37" s="2" t="s">
        <v>13</v>
      </c>
      <c r="Q37" s="9"/>
      <c r="R37" s="18"/>
    </row>
    <row r="38" spans="1:18" customFormat="1" ht="20.399999999999999" x14ac:dyDescent="0.3">
      <c r="A38" s="10">
        <f>IF(J38&lt;&gt;"",COUNTA(J$1:J38),"")</f>
        <v>28</v>
      </c>
      <c r="B38" s="11" t="s">
        <v>89</v>
      </c>
      <c r="C38" s="12" t="s">
        <v>90</v>
      </c>
      <c r="D38" s="13" t="s">
        <v>11</v>
      </c>
      <c r="E38" s="14">
        <v>0.2324</v>
      </c>
      <c r="F38" s="12"/>
      <c r="G38" s="15"/>
      <c r="H38" s="12" t="s">
        <v>91</v>
      </c>
      <c r="J38" s="2" t="s">
        <v>13</v>
      </c>
      <c r="Q38" s="9"/>
      <c r="R38" s="18"/>
    </row>
    <row r="39" spans="1:18" customFormat="1" ht="20.399999999999999" x14ac:dyDescent="0.3">
      <c r="A39" s="10">
        <f>IF(J39&lt;&gt;"",COUNTA(J$1:J39),"")</f>
        <v>29</v>
      </c>
      <c r="B39" s="11" t="s">
        <v>92</v>
      </c>
      <c r="C39" s="12" t="s">
        <v>93</v>
      </c>
      <c r="D39" s="13" t="s">
        <v>11</v>
      </c>
      <c r="E39" s="14">
        <v>0.2324</v>
      </c>
      <c r="F39" s="12"/>
      <c r="G39" s="15"/>
      <c r="H39" s="12" t="s">
        <v>60</v>
      </c>
      <c r="J39" s="2" t="s">
        <v>13</v>
      </c>
      <c r="Q39" s="9"/>
      <c r="R39" s="18"/>
    </row>
    <row r="40" spans="1:18" customFormat="1" ht="20.399999999999999" x14ac:dyDescent="0.3">
      <c r="A40" s="10">
        <f>IF(J40&lt;&gt;"",COUNTA(J$1:J40),"")</f>
        <v>30</v>
      </c>
      <c r="B40" s="11" t="s">
        <v>94</v>
      </c>
      <c r="C40" s="12" t="s">
        <v>95</v>
      </c>
      <c r="D40" s="13" t="s">
        <v>11</v>
      </c>
      <c r="E40" s="14">
        <v>1.4252</v>
      </c>
      <c r="F40" s="12"/>
      <c r="G40" s="15"/>
      <c r="H40" s="12" t="s">
        <v>85</v>
      </c>
      <c r="J40" s="2" t="s">
        <v>13</v>
      </c>
      <c r="Q40" s="9"/>
      <c r="R40" s="18"/>
    </row>
    <row r="41" spans="1:18" customFormat="1" ht="30.6" x14ac:dyDescent="0.3">
      <c r="A41" s="10">
        <f>IF(J41&lt;&gt;"",COUNTA(J$1:J41),"")</f>
        <v>31</v>
      </c>
      <c r="B41" s="11" t="s">
        <v>96</v>
      </c>
      <c r="C41" s="12" t="s">
        <v>97</v>
      </c>
      <c r="D41" s="13" t="s">
        <v>98</v>
      </c>
      <c r="E41" s="14">
        <v>32.779600000000002</v>
      </c>
      <c r="F41" s="12"/>
      <c r="G41" s="15"/>
      <c r="H41" s="12" t="s">
        <v>99</v>
      </c>
      <c r="J41" s="2" t="s">
        <v>13</v>
      </c>
      <c r="Q41" s="9"/>
      <c r="R41" s="18"/>
    </row>
    <row r="42" spans="1:18" customFormat="1" ht="30.6" x14ac:dyDescent="0.3">
      <c r="A42" s="10">
        <f>IF(J42&lt;&gt;"",COUNTA(J$1:J42),"")</f>
        <v>32</v>
      </c>
      <c r="B42" s="11" t="s">
        <v>100</v>
      </c>
      <c r="C42" s="12" t="s">
        <v>101</v>
      </c>
      <c r="D42" s="13" t="s">
        <v>11</v>
      </c>
      <c r="E42" s="14">
        <v>2.3079000000000001</v>
      </c>
      <c r="F42" s="12"/>
      <c r="G42" s="15"/>
      <c r="H42" s="12" t="s">
        <v>102</v>
      </c>
      <c r="J42" s="2" t="s">
        <v>13</v>
      </c>
      <c r="Q42" s="9"/>
      <c r="R42" s="18"/>
    </row>
    <row r="43" spans="1:18" customFormat="1" ht="14.4" x14ac:dyDescent="0.3">
      <c r="A43" s="10">
        <f>IF(J43&lt;&gt;"",COUNTA(J$1:J43),"")</f>
        <v>33</v>
      </c>
      <c r="B43" s="11" t="s">
        <v>103</v>
      </c>
      <c r="C43" s="12" t="s">
        <v>104</v>
      </c>
      <c r="D43" s="13" t="s">
        <v>105</v>
      </c>
      <c r="E43" s="17">
        <v>23.771370000000001</v>
      </c>
      <c r="F43" s="12"/>
      <c r="G43" s="15"/>
      <c r="H43" s="12" t="s">
        <v>106</v>
      </c>
      <c r="J43" s="2" t="s">
        <v>13</v>
      </c>
      <c r="Q43" s="9"/>
      <c r="R43" s="18"/>
    </row>
    <row r="44" spans="1:18" customFormat="1" ht="20.399999999999999" x14ac:dyDescent="0.3">
      <c r="A44" s="10">
        <f>IF(J44&lt;&gt;"",COUNTA(J$1:J44),"")</f>
        <v>34</v>
      </c>
      <c r="B44" s="11" t="s">
        <v>107</v>
      </c>
      <c r="C44" s="12" t="s">
        <v>108</v>
      </c>
      <c r="D44" s="13" t="s">
        <v>11</v>
      </c>
      <c r="E44" s="14">
        <v>12.030900000000001</v>
      </c>
      <c r="F44" s="12"/>
      <c r="G44" s="15"/>
      <c r="H44" s="12" t="s">
        <v>109</v>
      </c>
      <c r="J44" s="2" t="s">
        <v>13</v>
      </c>
      <c r="Q44" s="9"/>
      <c r="R44" s="18"/>
    </row>
    <row r="45" spans="1:18" customFormat="1" ht="20.399999999999999" x14ac:dyDescent="0.3">
      <c r="A45" s="10">
        <f>IF(J45&lt;&gt;"",COUNTA(J$1:J45),"")</f>
        <v>35</v>
      </c>
      <c r="B45" s="11" t="s">
        <v>110</v>
      </c>
      <c r="C45" s="12" t="s">
        <v>151</v>
      </c>
      <c r="D45" s="13" t="s">
        <v>111</v>
      </c>
      <c r="E45" s="19">
        <v>41.77</v>
      </c>
      <c r="F45" s="12"/>
      <c r="G45" s="15"/>
      <c r="H45" s="12" t="s">
        <v>112</v>
      </c>
      <c r="J45" s="2" t="s">
        <v>13</v>
      </c>
      <c r="Q45" s="9"/>
      <c r="R45" s="18"/>
    </row>
    <row r="46" spans="1:18" customFormat="1" ht="14.4" x14ac:dyDescent="0.3">
      <c r="A46" s="10">
        <f>IF(J46&lt;&gt;"",COUNTA(J$1:J46),"")</f>
        <v>36</v>
      </c>
      <c r="B46" s="11" t="s">
        <v>113</v>
      </c>
      <c r="C46" s="12" t="s">
        <v>114</v>
      </c>
      <c r="D46" s="13" t="s">
        <v>11</v>
      </c>
      <c r="E46" s="14">
        <v>11.8391</v>
      </c>
      <c r="F46" s="12"/>
      <c r="G46" s="15"/>
      <c r="H46" s="12" t="s">
        <v>115</v>
      </c>
      <c r="J46" s="2" t="s">
        <v>13</v>
      </c>
      <c r="Q46" s="9"/>
      <c r="R46" s="18"/>
    </row>
    <row r="47" spans="1:18" customFormat="1" ht="20.399999999999999" x14ac:dyDescent="0.3">
      <c r="A47" s="10">
        <f>IF(J47&lt;&gt;"",COUNTA(J$1:J47),"")</f>
        <v>37</v>
      </c>
      <c r="B47" s="11" t="s">
        <v>116</v>
      </c>
      <c r="C47" s="12" t="s">
        <v>117</v>
      </c>
      <c r="D47" s="13" t="s">
        <v>11</v>
      </c>
      <c r="E47" s="14">
        <v>3.9081999999999999</v>
      </c>
      <c r="F47" s="12"/>
      <c r="G47" s="15"/>
      <c r="H47" s="12" t="s">
        <v>118</v>
      </c>
      <c r="J47" s="2" t="s">
        <v>13</v>
      </c>
      <c r="Q47" s="9"/>
      <c r="R47" s="18"/>
    </row>
    <row r="48" spans="1:18" customFormat="1" ht="20.399999999999999" x14ac:dyDescent="0.3">
      <c r="A48" s="10">
        <f>IF(J48&lt;&gt;"",COUNTA(J$1:J48),"")</f>
        <v>38</v>
      </c>
      <c r="B48" s="11" t="s">
        <v>119</v>
      </c>
      <c r="C48" s="12" t="s">
        <v>120</v>
      </c>
      <c r="D48" s="13" t="s">
        <v>11</v>
      </c>
      <c r="E48" s="16">
        <v>0.13500000000000001</v>
      </c>
      <c r="F48" s="12"/>
      <c r="G48" s="15"/>
      <c r="H48" s="12" t="s">
        <v>121</v>
      </c>
      <c r="J48" s="2" t="s">
        <v>13</v>
      </c>
      <c r="Q48" s="9"/>
      <c r="R48" s="18"/>
    </row>
    <row r="49" spans="1:22" customFormat="1" ht="20.399999999999999" x14ac:dyDescent="0.3">
      <c r="A49" s="10">
        <f>IF(J49&lt;&gt;"",COUNTA(J$1:J49),"")</f>
        <v>39</v>
      </c>
      <c r="B49" s="11" t="s">
        <v>122</v>
      </c>
      <c r="C49" s="12" t="s">
        <v>123</v>
      </c>
      <c r="D49" s="13" t="s">
        <v>11</v>
      </c>
      <c r="E49" s="16">
        <v>0.13500000000000001</v>
      </c>
      <c r="F49" s="12"/>
      <c r="G49" s="15"/>
      <c r="H49" s="12" t="s">
        <v>60</v>
      </c>
      <c r="J49" s="2" t="s">
        <v>13</v>
      </c>
      <c r="Q49" s="9"/>
      <c r="R49" s="18"/>
    </row>
    <row r="50" spans="1:22" customFormat="1" ht="30.6" x14ac:dyDescent="0.3">
      <c r="A50" s="10">
        <f>IF(J50&lt;&gt;"",COUNTA(J$1:J50),"")</f>
        <v>40</v>
      </c>
      <c r="B50" s="11" t="s">
        <v>124</v>
      </c>
      <c r="C50" s="12" t="s">
        <v>125</v>
      </c>
      <c r="D50" s="13" t="s">
        <v>126</v>
      </c>
      <c r="E50" s="20">
        <v>4</v>
      </c>
      <c r="F50" s="12"/>
      <c r="G50" s="15"/>
      <c r="H50" s="12" t="s">
        <v>127</v>
      </c>
      <c r="J50" s="2" t="s">
        <v>13</v>
      </c>
      <c r="Q50" s="9"/>
      <c r="R50" s="18"/>
    </row>
    <row r="51" spans="1:22" customFormat="1" ht="20.399999999999999" x14ac:dyDescent="0.3">
      <c r="A51" s="10">
        <f>IF(J51&lt;&gt;"",COUNTA(J$1:J51),"")</f>
        <v>41</v>
      </c>
      <c r="B51" s="11" t="s">
        <v>128</v>
      </c>
      <c r="C51" s="12" t="s">
        <v>129</v>
      </c>
      <c r="D51" s="13" t="s">
        <v>130</v>
      </c>
      <c r="E51" s="21">
        <v>9.8000000000000007</v>
      </c>
      <c r="F51" s="12"/>
      <c r="G51" s="15"/>
      <c r="H51" s="12" t="s">
        <v>131</v>
      </c>
      <c r="J51" s="2" t="s">
        <v>13</v>
      </c>
      <c r="Q51" s="9"/>
      <c r="R51" s="18"/>
    </row>
    <row r="52" spans="1:22" customFormat="1" ht="14.4" x14ac:dyDescent="0.3">
      <c r="A52" s="10">
        <f>IF(J52&lt;&gt;"",COUNTA(J$1:J52),"")</f>
        <v>42</v>
      </c>
      <c r="B52" s="11" t="s">
        <v>132</v>
      </c>
      <c r="C52" s="12" t="s">
        <v>133</v>
      </c>
      <c r="D52" s="13" t="s">
        <v>130</v>
      </c>
      <c r="E52" s="16">
        <v>2.8639999999999999</v>
      </c>
      <c r="F52" s="12"/>
      <c r="G52" s="15"/>
      <c r="H52" s="12" t="s">
        <v>134</v>
      </c>
      <c r="J52" s="2" t="s">
        <v>13</v>
      </c>
      <c r="Q52" s="9"/>
      <c r="R52" s="18"/>
    </row>
    <row r="53" spans="1:22" customFormat="1" ht="14.4" x14ac:dyDescent="0.3">
      <c r="A53" s="10">
        <f>IF(J53&lt;&gt;"",COUNTA(J$1:J53),"")</f>
        <v>43</v>
      </c>
      <c r="B53" s="11" t="s">
        <v>135</v>
      </c>
      <c r="C53" s="12" t="s">
        <v>136</v>
      </c>
      <c r="D53" s="13" t="s">
        <v>130</v>
      </c>
      <c r="E53" s="21">
        <v>1.5</v>
      </c>
      <c r="F53" s="12"/>
      <c r="G53" s="15"/>
      <c r="H53" s="12" t="s">
        <v>137</v>
      </c>
      <c r="J53" s="2" t="s">
        <v>13</v>
      </c>
      <c r="Q53" s="9"/>
      <c r="R53" s="18"/>
    </row>
    <row r="54" spans="1:22" customFormat="1" ht="14.4" x14ac:dyDescent="0.3">
      <c r="A54" s="35" t="s">
        <v>138</v>
      </c>
      <c r="B54" s="35"/>
      <c r="C54" s="35"/>
      <c r="D54" s="35"/>
      <c r="E54" s="35"/>
      <c r="F54" s="35"/>
      <c r="G54" s="35"/>
      <c r="H54" s="35"/>
      <c r="Q54" s="9" t="s">
        <v>138</v>
      </c>
      <c r="R54" s="18"/>
    </row>
    <row r="55" spans="1:22" customFormat="1" ht="14.4" x14ac:dyDescent="0.3">
      <c r="A55" s="36" t="s">
        <v>139</v>
      </c>
      <c r="B55" s="36"/>
      <c r="C55" s="36"/>
      <c r="D55" s="36"/>
      <c r="E55" s="36"/>
      <c r="F55" s="36"/>
      <c r="G55" s="36"/>
      <c r="H55" s="36"/>
      <c r="Q55" s="9"/>
      <c r="R55" s="18" t="s">
        <v>139</v>
      </c>
    </row>
    <row r="56" spans="1:22" customFormat="1" ht="20.399999999999999" x14ac:dyDescent="0.3">
      <c r="A56" s="10">
        <f>IF(J56&lt;&gt;"",COUNTA(J$1:J56),"")</f>
        <v>44</v>
      </c>
      <c r="B56" s="11" t="s">
        <v>140</v>
      </c>
      <c r="C56" s="12" t="s">
        <v>141</v>
      </c>
      <c r="D56" s="13" t="s">
        <v>142</v>
      </c>
      <c r="E56" s="19">
        <v>0.72</v>
      </c>
      <c r="F56" s="12"/>
      <c r="G56" s="15"/>
      <c r="H56" s="12" t="s">
        <v>143</v>
      </c>
      <c r="J56" s="2" t="s">
        <v>13</v>
      </c>
      <c r="Q56" s="9"/>
      <c r="R56" s="18"/>
    </row>
    <row r="57" spans="1:22" customFormat="1" ht="14.4" x14ac:dyDescent="0.3">
      <c r="A57" s="36" t="s">
        <v>144</v>
      </c>
      <c r="B57" s="36"/>
      <c r="C57" s="36"/>
      <c r="D57" s="36"/>
      <c r="E57" s="36"/>
      <c r="F57" s="36"/>
      <c r="G57" s="36"/>
      <c r="H57" s="36"/>
      <c r="Q57" s="9"/>
      <c r="R57" s="18" t="s">
        <v>144</v>
      </c>
    </row>
    <row r="58" spans="1:22" customFormat="1" ht="20.399999999999999" x14ac:dyDescent="0.3">
      <c r="A58" s="10">
        <f>IF(J58&lt;&gt;"",COUNTA(J$1:J58),"")</f>
        <v>45</v>
      </c>
      <c r="B58" s="11" t="s">
        <v>145</v>
      </c>
      <c r="C58" s="12" t="s">
        <v>141</v>
      </c>
      <c r="D58" s="13" t="s">
        <v>142</v>
      </c>
      <c r="E58" s="19">
        <v>0.06</v>
      </c>
      <c r="F58" s="12"/>
      <c r="G58" s="15"/>
      <c r="H58" s="12" t="s">
        <v>146</v>
      </c>
      <c r="J58" s="2" t="s">
        <v>13</v>
      </c>
      <c r="Q58" s="9"/>
      <c r="R58" s="18"/>
    </row>
    <row r="59" spans="1:22" customFormat="1" ht="36.75" customHeight="1" x14ac:dyDescent="0.3"/>
    <row r="60" spans="1:22" s="22" customFormat="1" ht="14.4" x14ac:dyDescent="0.3">
      <c r="A60" s="23"/>
      <c r="B60" s="24" t="s">
        <v>147</v>
      </c>
      <c r="C60" s="37"/>
      <c r="D60" s="37"/>
      <c r="E60" s="38"/>
      <c r="F60" s="38"/>
      <c r="G60" s="38"/>
      <c r="H60" s="38"/>
      <c r="I60"/>
      <c r="J60"/>
      <c r="K60"/>
      <c r="L60"/>
      <c r="M60"/>
      <c r="N60"/>
      <c r="O60"/>
      <c r="P60"/>
      <c r="Q60" s="25"/>
      <c r="R60" s="25"/>
      <c r="S60" s="25" t="s">
        <v>148</v>
      </c>
      <c r="T60" s="25" t="s">
        <v>148</v>
      </c>
      <c r="U60" s="25"/>
      <c r="V60" s="25"/>
    </row>
    <row r="61" spans="1:22" s="26" customFormat="1" ht="20.25" customHeight="1" x14ac:dyDescent="0.3">
      <c r="A61" s="27"/>
      <c r="B61" s="24"/>
      <c r="C61" s="39" t="s">
        <v>149</v>
      </c>
      <c r="D61" s="39"/>
      <c r="E61" s="39"/>
      <c r="F61" s="39"/>
      <c r="G61" s="39"/>
      <c r="H61" s="39"/>
      <c r="Q61" s="28"/>
      <c r="R61" s="28"/>
      <c r="S61" s="28"/>
      <c r="T61" s="28"/>
      <c r="U61" s="28"/>
      <c r="V61" s="28"/>
    </row>
    <row r="62" spans="1:22" s="22" customFormat="1" ht="14.4" x14ac:dyDescent="0.3">
      <c r="A62" s="23"/>
      <c r="B62" s="24" t="s">
        <v>150</v>
      </c>
      <c r="C62" s="37"/>
      <c r="D62" s="37"/>
      <c r="E62" s="38"/>
      <c r="F62" s="38"/>
      <c r="G62" s="38"/>
      <c r="H62" s="38"/>
      <c r="I62"/>
      <c r="J62"/>
      <c r="K62"/>
      <c r="L62"/>
      <c r="M62"/>
      <c r="N62"/>
      <c r="O62"/>
      <c r="P62"/>
      <c r="Q62" s="25"/>
      <c r="R62" s="25"/>
      <c r="S62" s="25"/>
      <c r="T62" s="25"/>
      <c r="U62" s="25" t="s">
        <v>148</v>
      </c>
      <c r="V62" s="25" t="s">
        <v>148</v>
      </c>
    </row>
    <row r="63" spans="1:22" s="26" customFormat="1" ht="20.25" customHeight="1" x14ac:dyDescent="0.3">
      <c r="A63" s="27"/>
      <c r="C63" s="39" t="s">
        <v>149</v>
      </c>
      <c r="D63" s="39"/>
      <c r="E63" s="39"/>
      <c r="F63" s="39"/>
      <c r="G63" s="39"/>
      <c r="H63" s="39"/>
      <c r="Q63" s="28"/>
      <c r="R63" s="28"/>
      <c r="S63" s="28"/>
      <c r="T63" s="28"/>
      <c r="U63" s="28"/>
      <c r="V63" s="28"/>
    </row>
    <row r="65" spans="2:6" customFormat="1" ht="14.4" x14ac:dyDescent="0.3">
      <c r="B65" s="29"/>
      <c r="D65" s="29"/>
      <c r="F65" s="29"/>
    </row>
    <row r="70" spans="2:6" customFormat="1" ht="14.4" x14ac:dyDescent="0.3">
      <c r="C70" s="30"/>
    </row>
    <row r="71" spans="2:6" customFormat="1" ht="14.4" x14ac:dyDescent="0.3">
      <c r="C71" s="30"/>
    </row>
    <row r="72" spans="2:6" customFormat="1" ht="14.4" x14ac:dyDescent="0.3">
      <c r="C72" s="30"/>
    </row>
  </sheetData>
  <mergeCells count="17">
    <mergeCell ref="C63:H63"/>
    <mergeCell ref="A57:H57"/>
    <mergeCell ref="C60:D60"/>
    <mergeCell ref="E60:H60"/>
    <mergeCell ref="C61:H61"/>
    <mergeCell ref="C62:D62"/>
    <mergeCell ref="E62:H62"/>
    <mergeCell ref="A23:H23"/>
    <mergeCell ref="A26:H26"/>
    <mergeCell ref="A29:H29"/>
    <mergeCell ref="A54:H54"/>
    <mergeCell ref="A55:H55"/>
    <mergeCell ref="A2:H2"/>
    <mergeCell ref="G4:H4"/>
    <mergeCell ref="G5:H5"/>
    <mergeCell ref="A6:H6"/>
    <mergeCell ref="A14:H14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Header>&amp;LГРАНД-Смета, версия 2023.3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Отделочные работы_БС 1.2с - Вед</vt:lpstr>
      <vt:lpstr>'Отделочные работы_БС 1.2с - Вед'!Заголовки_для_печати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Цвид</dc:creator>
  <cp:lastModifiedBy>. Цвид</cp:lastModifiedBy>
  <cp:lastPrinted>2023-06-08T12:07:32Z</cp:lastPrinted>
  <dcterms:created xsi:type="dcterms:W3CDTF">2020-09-30T08:50:27Z</dcterms:created>
  <dcterms:modified xsi:type="dcterms:W3CDTF">2024-05-15T08:36:45Z</dcterms:modified>
</cp:coreProperties>
</file>