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Новая папка\БПНД\"/>
    </mc:Choice>
  </mc:AlternateContent>
  <bookViews>
    <workbookView xWindow="0" yWindow="0" windowWidth="8625" windowHeight="8745"/>
  </bookViews>
  <sheets>
    <sheet name="БПНД текущий ремонт - Расчет об" sheetId="1" r:id="rId1"/>
  </sheets>
  <definedNames>
    <definedName name="_xlnm.Print_Titles" localSheetId="0">'БПНД текущий ремонт - Расчет об'!$8:$8</definedName>
  </definedNames>
  <calcPr calcId="152511"/>
</workbook>
</file>

<file path=xl/calcChain.xml><?xml version="1.0" encoding="utf-8"?>
<calcChain xmlns="http://schemas.openxmlformats.org/spreadsheetml/2006/main">
  <c r="A103" i="1" l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2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</calcChain>
</file>

<file path=xl/sharedStrings.xml><?xml version="1.0" encoding="utf-8"?>
<sst xmlns="http://schemas.openxmlformats.org/spreadsheetml/2006/main" count="387" uniqueCount="210">
  <si>
    <t>РАСЧЕТ ПОТРЕБНОСТИ В МАТЕРИАЛАХ</t>
  </si>
  <si>
    <t>Стройка</t>
  </si>
  <si>
    <t/>
  </si>
  <si>
    <t>Объект</t>
  </si>
  <si>
    <t xml:space="preserve">Смета № </t>
  </si>
  <si>
    <t>БПНД текущий ремонт</t>
  </si>
  <si>
    <t>№ п/п</t>
  </si>
  <si>
    <t>Код ресурса</t>
  </si>
  <si>
    <t>Наименование ресурса</t>
  </si>
  <si>
    <t>Ед. изм.</t>
  </si>
  <si>
    <t>Кол.</t>
  </si>
  <si>
    <t>Ресурсы подрядчика</t>
  </si>
  <si>
    <t xml:space="preserve">          Материалы</t>
  </si>
  <si>
    <t>01.7.03.01-0001</t>
  </si>
  <si>
    <t>Вода</t>
  </si>
  <si>
    <t>м3</t>
  </si>
  <si>
    <t xml:space="preserve">1 </t>
  </si>
  <si>
    <t>01.7.03.04-0001</t>
  </si>
  <si>
    <t>Электроэнергия</t>
  </si>
  <si>
    <t>кВт-ч</t>
  </si>
  <si>
    <t>01.7.06.11-0021</t>
  </si>
  <si>
    <t>Ленты герметизирующие на основе фторопласта-4Д, антикоррозийностойкие, с липким слоем с одной стороны для уплотнения неподвижных резьбовых соединений трубопроводов, ширина 10 мм, толщина 0,1 мм</t>
  </si>
  <si>
    <t>кг</t>
  </si>
  <si>
    <t>01.7.07.29-0101</t>
  </si>
  <si>
    <t>Очес льняной</t>
  </si>
  <si>
    <t>01.7.15.03-0014</t>
  </si>
  <si>
    <t>Болты стальные с шестигранной головкой, в комплекте с шестигранной гайкой и плоской круглой шайбой, диаметр резьбы М16, длина болта 25-200 мм</t>
  </si>
  <si>
    <t>т</t>
  </si>
  <si>
    <t>01.7.15.03-0042</t>
  </si>
  <si>
    <t>Болты с гайками и шайбами строительные</t>
  </si>
  <si>
    <t>01.7.15.07-0021</t>
  </si>
  <si>
    <t>Дюбели полиэтиленовые распорные, диаметр 6 мм, длина 30 мм</t>
  </si>
  <si>
    <t>1000 шт</t>
  </si>
  <si>
    <t>01.7.15.07-0024</t>
  </si>
  <si>
    <t>Дюбели полиэтиленовые распорные, диаметр 8 мм, длина 40 мм</t>
  </si>
  <si>
    <t>01.7.15.07-0025</t>
  </si>
  <si>
    <t>Дюбели полиэтиленовые распорные, диаметр 10 мм, длина 40 мм</t>
  </si>
  <si>
    <t>01.7.15.07-0082</t>
  </si>
  <si>
    <t>Дюбель-гвозди полипропиленовые анкерные с бортом, диаметр 6 мм, длина 40 мм</t>
  </si>
  <si>
    <t>100 шт</t>
  </si>
  <si>
    <t>01.7.15.07-0152</t>
  </si>
  <si>
    <t>Дюбели пластмассовые с шурупами, диаметр 6 мм, длина 35 мм, диаметр шурупа 3,5 мм, длина шурупа 50 мм</t>
  </si>
  <si>
    <t>01.7.15.12-0031</t>
  </si>
  <si>
    <t>Шпильки стальные оцинкованные резьбовые, диаметр резьбы М10, длина 100 мм</t>
  </si>
  <si>
    <t>01.7.15.14-0042</t>
  </si>
  <si>
    <t>Шурупы самонарезающие стальные оксидированные с полукруглой головкой и крестообразным шлицем, остроконечные, диаметр 3,5 мм, длина 9,5 мм</t>
  </si>
  <si>
    <t>01.7.15.14-0044</t>
  </si>
  <si>
    <t>Шурупы самонарезающие стальные оксидированные с потайной головкой и крестообразным шлицем, остроконечные, диаметр 3,5 мм, длина 25 мм</t>
  </si>
  <si>
    <t>01.7.15.14-0163</t>
  </si>
  <si>
    <t>Шурупы самонарезающие стальные с полукруглой головкой и прямым шлицем, остроконечные, диаметр 3,5 мм, длина 30-35 мм</t>
  </si>
  <si>
    <t>01.7.15.14-0167</t>
  </si>
  <si>
    <t>Шурупы самонарезающие стальные с полукруглой головкой и прямым шлицем, остроконечные, диаметр 5 мм, длина 50 мм</t>
  </si>
  <si>
    <t>01.7.15.14-0302</t>
  </si>
  <si>
    <t>Шурупы самонарезающие стальные с полукруглой головкой и крестообразным шлицем, остроконечные, диаметр 3,5 мм, длина 35 мм</t>
  </si>
  <si>
    <t>01.7.17.11-0011</t>
  </si>
  <si>
    <t>Шкурка шлифовальная двухслойная с зернистостью 40-25</t>
  </si>
  <si>
    <t>м2</t>
  </si>
  <si>
    <t>01.7.19.02-0051</t>
  </si>
  <si>
    <t>Кольца резиновые уплотнительные для полипропиленовых труб, диаметр 50 мм</t>
  </si>
  <si>
    <t>01.7.19.04-0031</t>
  </si>
  <si>
    <t>Прокладки резиновые (пластина техническая прессованная)</t>
  </si>
  <si>
    <t>01.7.20.08-0051</t>
  </si>
  <si>
    <t>Ветошь хлопчатобумажная цветная</t>
  </si>
  <si>
    <t>07.2.06.03-0116</t>
  </si>
  <si>
    <t>Профиль направляющий из оцинкованной стали, для монтажа гипсовых перегородок и подвесных потолков, размеры 75х40 мм, толщина стали 0,6 мм</t>
  </si>
  <si>
    <t>м</t>
  </si>
  <si>
    <t>07.2.06.03-0199</t>
  </si>
  <si>
    <t>Профиль стальной оцинкованный стоечный, размеры 75х50 мм, толщина 0,6 мм</t>
  </si>
  <si>
    <t>07.2.06.04-0093</t>
  </si>
  <si>
    <t>Подвесы стальные оцинкованные прямые для крепления подвесного потолка к профилю, размеры профиля 60х27 мм, длина подвеса 300 мм, толщина 0,7 мм</t>
  </si>
  <si>
    <t>08.1.02.11-0001</t>
  </si>
  <si>
    <t>Поковки из квадратных заготовок, масса 1,5-4,5 кг</t>
  </si>
  <si>
    <t>11.1.03.01-0002</t>
  </si>
  <si>
    <t>Бруски строганные хвойных пород (сосна, ель), размеры 60х30, 75х50 мм, сорт АВ</t>
  </si>
  <si>
    <t>11.2.11.04-0052</t>
  </si>
  <si>
    <t>Фанера с наружными слоями из шпона березы, марка ФК, сорт II/IV, шлифованная, толщина 12-15 мм</t>
  </si>
  <si>
    <t>11.3.03.14-0001</t>
  </si>
  <si>
    <t>Заглушки торцевые для плинтуса из ПВХ, высота 48 мм</t>
  </si>
  <si>
    <t>11.3.03.14-0021</t>
  </si>
  <si>
    <t>Соединители для плинтуса из ПВХ, высота 48 мм</t>
  </si>
  <si>
    <t>11.3.03.14-0031</t>
  </si>
  <si>
    <t>Уголки для плинтуса из ПВХ, высота 48 мм</t>
  </si>
  <si>
    <t>14.1.06.01-0001</t>
  </si>
  <si>
    <t>Смеси сухие для наружных работ мелкозернистые, гипсовые, клеевые, для приклеивания ГКЛ и минераловатных плит, ручного нанесения, прочность на сжатие 2,0 МПа, прочность сцепления с основанием 0,3 МПа, прочность на изгиб 1,0 МПа</t>
  </si>
  <si>
    <t>14.4.01.02-0012</t>
  </si>
  <si>
    <t>Грунтовка укрепляющая, глубокого проникновения, быстросохнущая, паропроницаемая</t>
  </si>
  <si>
    <t>14.4.01.15-0002</t>
  </si>
  <si>
    <t>Грунтовка акриловая на латексной основе для гипсовых стяжек, штукатурок и плиточных клеев</t>
  </si>
  <si>
    <t>14.4.02.04-0142</t>
  </si>
  <si>
    <t>Краска масляная МА-0115, мумия, сурик железный</t>
  </si>
  <si>
    <t>14.5.01.07-0134</t>
  </si>
  <si>
    <t>Герметик однокомпонентный на силиконовой основе, нейтральный, универсальный</t>
  </si>
  <si>
    <t>л</t>
  </si>
  <si>
    <t>14.5.02.02-0105</t>
  </si>
  <si>
    <t>Мастика сантехническая</t>
  </si>
  <si>
    <t>14.5.05.01-0012</t>
  </si>
  <si>
    <t>Олифа комбинированная для разведения масляных густотертых красок и для внешних работ по деревянным поверхностям</t>
  </si>
  <si>
    <t>14.5.11.02-0101</t>
  </si>
  <si>
    <t>Шпатлевка водно-дисперсионная</t>
  </si>
  <si>
    <t>14.5.11.03-0004</t>
  </si>
  <si>
    <t>Смеси сухие шпатлевочные универсальные на основе гипса с полимерными добавками, крупность заполнителя не более 0,2 мм, прочность на изгиб не менее 1,0 МПа</t>
  </si>
  <si>
    <t>24.3.01.02-1004</t>
  </si>
  <si>
    <t>Кольцо резиновое уплотнительное для ПВХ труб канализации, диаметр 50 мм</t>
  </si>
  <si>
    <t>шт</t>
  </si>
  <si>
    <t>ФСБЦ-01.6.01.02-0006</t>
  </si>
  <si>
    <t>Листы гипсокартонные ГКЛ, толщина 12,5 мм</t>
  </si>
  <si>
    <t>ФСБЦ-01.6.03.04-0090</t>
  </si>
  <si>
    <t>Линолеум ПВХ на каландровой подоснове, класс износостойкости 34/43, класс пожарной опасности КМ2 (Г1, В2, Д2, Т2, РП1), толщина защитного слоя 0,7 мм, общая толщина 2 мм, вес 3000 г/м2</t>
  </si>
  <si>
    <t>ФСБЦ-04.3.02.09-0102</t>
  </si>
  <si>
    <t>Смеси сухие водостойкие для затирки межплиточных швов шириной 1-6 мм (различная цветовая гамма)</t>
  </si>
  <si>
    <t>ФСБЦ-06.2.01.02-0010</t>
  </si>
  <si>
    <t>Плитка керамическая для внутренней облицовки стен, глазурованная, гладкая, цветная, толщина 7,01-7,5 мм</t>
  </si>
  <si>
    <t>ФСБЦ-11.2.09.05-0021</t>
  </si>
  <si>
    <t>Плиты древесные строительные с ориентированной стружкой, тип OSB-3, толщина 6 мм</t>
  </si>
  <si>
    <t>ФСБЦ-11.2.11.04-0052</t>
  </si>
  <si>
    <t>ФСБЦ-11.3.03.06-0002</t>
  </si>
  <si>
    <t>Плинтус для полов из ПВХ, с кабель-каналом, размеры 22х49 мм</t>
  </si>
  <si>
    <t>ФСБЦ-14.1.02.04-0102</t>
  </si>
  <si>
    <t>Клей для укладки ПВХ-покрытий</t>
  </si>
  <si>
    <t>ФСБЦ-14.1.06.02-0001</t>
  </si>
  <si>
    <t>Клей монтажный сухой для внутренних и наружных работ, водостойкий на основе цементного вяжущего, для облицовочных работ</t>
  </si>
  <si>
    <t>ФСБЦ-14.3.02.01-0111</t>
  </si>
  <si>
    <t>Краска водно-дисперсионная акрилатная ВД-АК-101</t>
  </si>
  <si>
    <t>ФСБЦ-14.4.01.02-0012</t>
  </si>
  <si>
    <t>ФСБЦ-18.1.09.06-1032</t>
  </si>
  <si>
    <t>Кран шаровой муфтовый для воды, тип резьбы внутренняя/наружная, номинальный диаметр 20 мм</t>
  </si>
  <si>
    <t>ФСБЦ-18.1.09.07-0021</t>
  </si>
  <si>
    <t>Кран шаровой полипропиленовой, присоединение к трубопроводу под приварку, номинальное давление 2,0 МПа, номинальный диаметр 20 мм</t>
  </si>
  <si>
    <t>ФСБЦ-18.1.09.07-0022</t>
  </si>
  <si>
    <t>Кран шаровой полипропиленовой, присоединение к трубопроводу под приварку, номинальное давление 2,0 МПа, номинальный диаметр 25 мм</t>
  </si>
  <si>
    <t>ФСБЦ-18.1.10.10-0072</t>
  </si>
  <si>
    <t>Смеситель для умывальника и мойки, однорукояточный, центральный, настольный, излив с развальцованным носиком, вынос излива 165 мм, плоский излив</t>
  </si>
  <si>
    <t>ФСБЦ-18.2.01.05-0051</t>
  </si>
  <si>
    <t>Умывальник полуфарфоровый и фарфоровый прямоугольный с кронштейнами, сифоном бутылочным из латуни, выпуском, одно отверстие под смеситель, размеры 450х330х150 мм</t>
  </si>
  <si>
    <t>компл</t>
  </si>
  <si>
    <t>ФСБЦ-18.2.01.05-0203</t>
  </si>
  <si>
    <t>Умывальник полуфарфоровый и фарфоровый хирургический, сифоном бутылочным из латуни, выпуском, смеситель с центральным подводом, набортный, локтевой, излив с аэратором, вынос излива 220 мм, плоский излив, размеры 655х585х255 мм</t>
  </si>
  <si>
    <t>ФСБЦ-18.2.06.08-0014</t>
  </si>
  <si>
    <t>Подводки гибкие армированные резиновые, диаметр 15 мм, длина 600 мм</t>
  </si>
  <si>
    <t>10 шт</t>
  </si>
  <si>
    <t>ФСБЦ-18.2.06.12-0021</t>
  </si>
  <si>
    <t>Пьедестал под умывальник, прямоугольный, керамический, размеры 180х185х650 мм</t>
  </si>
  <si>
    <t>ФСБЦ-19.3.01.02-0042</t>
  </si>
  <si>
    <t>Заслонка воздушная унифицированная ручного управления РК 300-02, диаметр 140 мм</t>
  </si>
  <si>
    <t>ФСБЦ-23.1.02.06-0032</t>
  </si>
  <si>
    <t>Хомуты металлические оцинкованные двухлапчатые с резиновым профилем для крепления трубопроводов, в комплекте с винт-шурупом сантехническим, диаметр резьбы шурупа М8, длина шурупа 50 мм, диаметр хомута от 20 до 25 мм</t>
  </si>
  <si>
    <t>ФСБЦ-23.1.02.06-0036</t>
  </si>
  <si>
    <t>Хомуты металлические оцинкованные двухлапчатые с резиновым профилем для крепления трубопроводов, в комплекте с винт-шурупом сантехническим, диаметр резьбы шурупа М8, длина шурупа 80 мм, диаметр хомута от 47 до 58 мм</t>
  </si>
  <si>
    <t>ФСБЦ-24.3.02.02-0003</t>
  </si>
  <si>
    <t>Трубы полипропиленовые для систем водоотведения, диаметр 50 мм</t>
  </si>
  <si>
    <t>ФСБЦ-24.3.02.05-0014</t>
  </si>
  <si>
    <t>Трубы полипропиленовые ПП-Р, номинальное давление 1,6 МПа, номинальный наружный диаметр 20 мм</t>
  </si>
  <si>
    <t>ФСБЦ-24.3.05.07-0032</t>
  </si>
  <si>
    <t>Муфта полипропиленовая комбинированная, с внутренней резьбой, номинальный наружный диаметр 20 мм, размер резьбы 1/2"</t>
  </si>
  <si>
    <t>ФСБЦ-24.3.05.07-0151</t>
  </si>
  <si>
    <t>Муфта полипропиленовая соединительная, номинальный наружный диаметр 20 мм</t>
  </si>
  <si>
    <t>ФСБЦ-24.3.05.08-0203</t>
  </si>
  <si>
    <t>Отвод 87,5° полипропиленовый для систем водоотведения, диаметр 50 мм</t>
  </si>
  <si>
    <t>ФСБЦ-24.3.05.15-0101</t>
  </si>
  <si>
    <t>Тройник полипропиленовый для систем водоотведения, диаметр 50 мм</t>
  </si>
  <si>
    <t>ФСБЦ-24.3.05.15-0191</t>
  </si>
  <si>
    <t>Тройник полипропиленовый, диаметр 20 мм</t>
  </si>
  <si>
    <t>ФСБЦ-24.3.05.16-0131</t>
  </si>
  <si>
    <t>Угольник 90° из сополимера полипропилена PP-R, наружный диаметр 20 мм</t>
  </si>
  <si>
    <t xml:space="preserve">          Оборудование</t>
  </si>
  <si>
    <t>ФСБЦ-63.1.01.03-0012</t>
  </si>
  <si>
    <t>Водонагреватели электрические емкостные с терморегулятором и системой защитной автоматики, мощность 2 кВт, объем бака до 50 л</t>
  </si>
  <si>
    <t>Неучтенные ресурсы</t>
  </si>
  <si>
    <t>01.6.01.02</t>
  </si>
  <si>
    <t>Листы гипсокартонные</t>
  </si>
  <si>
    <t>01.6.03.04</t>
  </si>
  <si>
    <t>Линолеум</t>
  </si>
  <si>
    <t>01.7.19.02</t>
  </si>
  <si>
    <t>Кольца резиновые</t>
  </si>
  <si>
    <t>04.3.02.09</t>
  </si>
  <si>
    <t>Смесь сухая для заделки швов</t>
  </si>
  <si>
    <t>06.2.05.04</t>
  </si>
  <si>
    <t>Плитки рядовые</t>
  </si>
  <si>
    <t>11.3.03.06</t>
  </si>
  <si>
    <t>Плинтуса для полов пластиковые</t>
  </si>
  <si>
    <t>14.1.02.04</t>
  </si>
  <si>
    <t>Состав клеящий</t>
  </si>
  <si>
    <t>14.1.06.02</t>
  </si>
  <si>
    <t>Клей для облицовочных работ (сухая смесь)</t>
  </si>
  <si>
    <t>14.3.02.01</t>
  </si>
  <si>
    <t>Краска акриловая</t>
  </si>
  <si>
    <t>14.4.01.02</t>
  </si>
  <si>
    <t>Грунтовка</t>
  </si>
  <si>
    <t>18.2.02.08</t>
  </si>
  <si>
    <t>Умывальники</t>
  </si>
  <si>
    <t>19.3.01.02</t>
  </si>
  <si>
    <t>Заслонки унифицированные или клапаны</t>
  </si>
  <si>
    <t>24.1.02.01</t>
  </si>
  <si>
    <t>Хомуты для крепления труб</t>
  </si>
  <si>
    <t>24.3.02.02</t>
  </si>
  <si>
    <t>Трубы безнапорные канализационные из полипропилена</t>
  </si>
  <si>
    <t>24.3.02.05</t>
  </si>
  <si>
    <t>Труба напорная из полипропилена</t>
  </si>
  <si>
    <t>24.3.03.02</t>
  </si>
  <si>
    <t>Трубопроводы канализации из полиэтиленовых труб высокой плотности с гильзами, диаметром 50 мм</t>
  </si>
  <si>
    <t>24.3.03.13</t>
  </si>
  <si>
    <t>Трубы полиэтиленовые</t>
  </si>
  <si>
    <t>999-9899</t>
  </si>
  <si>
    <t>Строительный мусор и масса возвратных материалов</t>
  </si>
  <si>
    <t>999-9900</t>
  </si>
  <si>
    <t>Строительный мусор</t>
  </si>
  <si>
    <t>Составил:__________________________________</t>
  </si>
  <si>
    <t>[должность, подпись (инициалы, фамилия)]</t>
  </si>
  <si>
    <t>Проверил:__________________________________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</si>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</sst>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"/>
    <numFmt numFmtId="165" formatCode="0.0000000"/>
    <numFmt numFmtId="166" formatCode="0.000"/>
    <numFmt numFmtId="167" formatCode="0.0"/>
    <numFmt numFmtId="168" formatCode="0.00000"/>
    <numFmt numFmtId="169" formatCode="0.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2"/>
      <name val="Arial"/>
      <charset val="204"/>
    </font>
    <font>
      <b/>
      <sz val="14"/>
      <name val="Arial"/>
      <charset val="204"/>
    </font>
    <font>
      <sz val="9"/>
      <name val="Arial"/>
      <charset val="204"/>
    </font>
    <font>
      <b/>
      <sz val="9"/>
      <color rgb="FF000000"/>
      <name val="Arial"/>
      <charset val="204"/>
    </font>
    <font>
      <sz val="9"/>
      <color rgb="FF000000"/>
      <name val="Arial"/>
      <charset val="204"/>
    </font>
    <font>
      <i/>
      <sz val="8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center" vertical="top" wrapText="1"/>
    </xf>
    <xf numFmtId="165" fontId="1" fillId="0" borderId="1" xfId="0" applyNumberFormat="1" applyFont="1" applyFill="1" applyBorder="1" applyAlignment="1" applyProtection="1">
      <alignment horizontal="center" vertical="top" wrapText="1"/>
    </xf>
    <xf numFmtId="166" fontId="1" fillId="0" borderId="1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167" fontId="1" fillId="0" borderId="1" xfId="0" applyNumberFormat="1" applyFont="1" applyFill="1" applyBorder="1" applyAlignment="1" applyProtection="1">
      <alignment horizontal="center" vertical="top" wrapText="1"/>
    </xf>
    <xf numFmtId="168" fontId="1" fillId="0" borderId="1" xfId="0" applyNumberFormat="1" applyFont="1" applyFill="1" applyBorder="1" applyAlignment="1" applyProtection="1">
      <alignment horizontal="center" vertical="top" wrapText="1"/>
    </xf>
    <xf numFmtId="169" fontId="1" fillId="0" borderId="1" xfId="0" applyNumberFormat="1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8"/>
  <sheetViews>
    <sheetView tabSelected="1" workbookViewId="0">
      <selection activeCell="C4" sqref="C4:E4"/>
    </sheetView>
  </sheetViews>
  <sheetFormatPr defaultColWidth="9.140625" defaultRowHeight="10.5" customHeight="1" x14ac:dyDescent="0.2"/>
  <cols>
    <col min="1" max="1" width="6.140625" style="1" customWidth="1"/>
    <col min="2" max="2" width="20.85546875" style="1" customWidth="1"/>
    <col min="3" max="3" width="49.42578125" style="1" customWidth="1"/>
    <col min="4" max="4" width="11" style="1" customWidth="1"/>
    <col min="5" max="5" width="13.5703125" style="1" customWidth="1"/>
    <col min="6" max="6" width="9" style="1" customWidth="1"/>
    <col min="7" max="7" width="0" style="1" hidden="1" customWidth="1"/>
    <col min="8" max="16" width="9.140625" style="1"/>
    <col min="17" max="19" width="74" style="2" hidden="1" customWidth="1"/>
    <col min="20" max="21" width="101" style="2" hidden="1" customWidth="1"/>
    <col min="22" max="16384" width="9.140625" style="1"/>
  </cols>
  <sheetData>
    <row r="1" spans="1:21" customFormat="1" ht="15.75" x14ac:dyDescent="0.25">
      <c r="C1" s="3" t="s">
        <v>0</v>
      </c>
    </row>
    <row r="2" spans="1:21" customFormat="1" ht="10.5" customHeight="1" x14ac:dyDescent="0.25">
      <c r="C2" s="4"/>
    </row>
    <row r="3" spans="1:21" customFormat="1" ht="18" x14ac:dyDescent="0.25">
      <c r="A3" s="4"/>
      <c r="B3" s="5" t="s">
        <v>1</v>
      </c>
      <c r="C3" s="23"/>
      <c r="D3" s="23"/>
      <c r="E3" s="23"/>
      <c r="Q3" s="6" t="s">
        <v>2</v>
      </c>
    </row>
    <row r="4" spans="1:21" customFormat="1" ht="15" x14ac:dyDescent="0.25">
      <c r="B4" s="5" t="s">
        <v>3</v>
      </c>
      <c r="C4" s="23"/>
      <c r="D4" s="23"/>
      <c r="E4" s="23"/>
      <c r="R4" s="6" t="s">
        <v>2</v>
      </c>
    </row>
    <row r="5" spans="1:21" customFormat="1" ht="15" x14ac:dyDescent="0.25">
      <c r="B5" s="5" t="s">
        <v>4</v>
      </c>
      <c r="C5" s="23" t="s">
        <v>209</v>
      </c>
      <c r="D5" s="23"/>
      <c r="E5" s="23"/>
      <c r="S5" s="6" t="s">
        <v>5</v>
      </c>
    </row>
    <row r="6" spans="1:21" customFormat="1" ht="19.5" customHeight="1" x14ac:dyDescent="0.25">
      <c r="A6" s="7"/>
    </row>
    <row r="7" spans="1:21" customFormat="1" ht="36" customHeight="1" x14ac:dyDescent="0.25">
      <c r="A7" s="8" t="s">
        <v>6</v>
      </c>
      <c r="B7" s="8" t="s">
        <v>7</v>
      </c>
      <c r="C7" s="8" t="s">
        <v>8</v>
      </c>
      <c r="D7" s="8" t="s">
        <v>9</v>
      </c>
      <c r="E7" s="8" t="s">
        <v>10</v>
      </c>
    </row>
    <row r="8" spans="1:21" customFormat="1" ht="15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</row>
    <row r="9" spans="1:21" customFormat="1" ht="15" x14ac:dyDescent="0.25">
      <c r="A9" s="24" t="s">
        <v>11</v>
      </c>
      <c r="B9" s="25"/>
      <c r="C9" s="25"/>
      <c r="D9" s="25"/>
      <c r="E9" s="26"/>
      <c r="T9" s="10" t="s">
        <v>11</v>
      </c>
    </row>
    <row r="10" spans="1:21" customFormat="1" ht="15" x14ac:dyDescent="0.25">
      <c r="A10" s="24" t="s">
        <v>12</v>
      </c>
      <c r="B10" s="25"/>
      <c r="C10" s="25"/>
      <c r="D10" s="25"/>
      <c r="E10" s="26"/>
      <c r="T10" s="10"/>
      <c r="U10" s="10" t="s">
        <v>12</v>
      </c>
    </row>
    <row r="11" spans="1:21" customFormat="1" ht="15" x14ac:dyDescent="0.25">
      <c r="A11" s="11">
        <f>IF(G11&lt;&gt;"",COUNTA(G$1:G11),"")</f>
        <v>1</v>
      </c>
      <c r="B11" s="12" t="s">
        <v>13</v>
      </c>
      <c r="C11" s="13" t="s">
        <v>14</v>
      </c>
      <c r="D11" s="14" t="s">
        <v>15</v>
      </c>
      <c r="E11" s="15">
        <v>0.41883599999999999</v>
      </c>
      <c r="G11" s="1" t="s">
        <v>16</v>
      </c>
      <c r="T11" s="10"/>
      <c r="U11" s="10"/>
    </row>
    <row r="12" spans="1:21" customFormat="1" ht="15" x14ac:dyDescent="0.25">
      <c r="A12" s="11">
        <f>IF(G12&lt;&gt;"",COUNTA(G$1:G12),"")</f>
        <v>2</v>
      </c>
      <c r="B12" s="12" t="s">
        <v>17</v>
      </c>
      <c r="C12" s="13" t="s">
        <v>18</v>
      </c>
      <c r="D12" s="14" t="s">
        <v>19</v>
      </c>
      <c r="E12" s="16">
        <v>22.9578676</v>
      </c>
      <c r="G12" s="1" t="s">
        <v>16</v>
      </c>
      <c r="T12" s="10"/>
      <c r="U12" s="10"/>
    </row>
    <row r="13" spans="1:21" customFormat="1" ht="45" x14ac:dyDescent="0.25">
      <c r="A13" s="11">
        <f>IF(G13&lt;&gt;"",COUNTA(G$1:G13),"")</f>
        <v>3</v>
      </c>
      <c r="B13" s="12" t="s">
        <v>20</v>
      </c>
      <c r="C13" s="13" t="s">
        <v>21</v>
      </c>
      <c r="D13" s="14" t="s">
        <v>22</v>
      </c>
      <c r="E13" s="17">
        <v>6.0000000000000001E-3</v>
      </c>
      <c r="G13" s="1" t="s">
        <v>16</v>
      </c>
      <c r="T13" s="10"/>
      <c r="U13" s="10"/>
    </row>
    <row r="14" spans="1:21" customFormat="1" ht="15" x14ac:dyDescent="0.25">
      <c r="A14" s="11">
        <f>IF(G14&lt;&gt;"",COUNTA(G$1:G14),"")</f>
        <v>4</v>
      </c>
      <c r="B14" s="12" t="s">
        <v>23</v>
      </c>
      <c r="C14" s="13" t="s">
        <v>24</v>
      </c>
      <c r="D14" s="14" t="s">
        <v>22</v>
      </c>
      <c r="E14" s="18">
        <v>0.42</v>
      </c>
      <c r="G14" s="1" t="s">
        <v>16</v>
      </c>
      <c r="T14" s="10"/>
      <c r="U14" s="10"/>
    </row>
    <row r="15" spans="1:21" customFormat="1" ht="33.75" x14ac:dyDescent="0.25">
      <c r="A15" s="11">
        <f>IF(G15&lt;&gt;"",COUNTA(G$1:G15),"")</f>
        <v>5</v>
      </c>
      <c r="B15" s="12" t="s">
        <v>25</v>
      </c>
      <c r="C15" s="13" t="s">
        <v>26</v>
      </c>
      <c r="D15" s="14" t="s">
        <v>27</v>
      </c>
      <c r="E15" s="15">
        <v>7.0799999999999997E-4</v>
      </c>
      <c r="G15" s="1" t="s">
        <v>16</v>
      </c>
      <c r="T15" s="10"/>
      <c r="U15" s="10"/>
    </row>
    <row r="16" spans="1:21" customFormat="1" ht="15" x14ac:dyDescent="0.25">
      <c r="A16" s="11">
        <f>IF(G16&lt;&gt;"",COUNTA(G$1:G16),"")</f>
        <v>6</v>
      </c>
      <c r="B16" s="12" t="s">
        <v>28</v>
      </c>
      <c r="C16" s="13" t="s">
        <v>29</v>
      </c>
      <c r="D16" s="14" t="s">
        <v>22</v>
      </c>
      <c r="E16" s="19">
        <v>0.6</v>
      </c>
      <c r="G16" s="1" t="s">
        <v>16</v>
      </c>
      <c r="T16" s="10"/>
      <c r="U16" s="10"/>
    </row>
    <row r="17" spans="1:21" customFormat="1" ht="22.5" x14ac:dyDescent="0.25">
      <c r="A17" s="11">
        <f>IF(G17&lt;&gt;"",COUNTA(G$1:G17),"")</f>
        <v>7</v>
      </c>
      <c r="B17" s="12" t="s">
        <v>30</v>
      </c>
      <c r="C17" s="13" t="s">
        <v>31</v>
      </c>
      <c r="D17" s="14" t="s">
        <v>32</v>
      </c>
      <c r="E17" s="15">
        <v>2.6825999999999999E-2</v>
      </c>
      <c r="G17" s="1" t="s">
        <v>16</v>
      </c>
      <c r="T17" s="10"/>
      <c r="U17" s="10"/>
    </row>
    <row r="18" spans="1:21" customFormat="1" ht="22.5" x14ac:dyDescent="0.25">
      <c r="A18" s="11">
        <f>IF(G18&lt;&gt;"",COUNTA(G$1:G18),"")</f>
        <v>8</v>
      </c>
      <c r="B18" s="12" t="s">
        <v>33</v>
      </c>
      <c r="C18" s="13" t="s">
        <v>34</v>
      </c>
      <c r="D18" s="14" t="s">
        <v>32</v>
      </c>
      <c r="E18" s="17">
        <v>5.6000000000000001E-2</v>
      </c>
      <c r="G18" s="1" t="s">
        <v>16</v>
      </c>
      <c r="T18" s="10"/>
      <c r="U18" s="10"/>
    </row>
    <row r="19" spans="1:21" customFormat="1" ht="22.5" x14ac:dyDescent="0.25">
      <c r="A19" s="11">
        <f>IF(G19&lt;&gt;"",COUNTA(G$1:G19),"")</f>
        <v>9</v>
      </c>
      <c r="B19" s="12" t="s">
        <v>35</v>
      </c>
      <c r="C19" s="13" t="s">
        <v>36</v>
      </c>
      <c r="D19" s="14" t="s">
        <v>32</v>
      </c>
      <c r="E19" s="20">
        <v>0.17201</v>
      </c>
      <c r="G19" s="1" t="s">
        <v>16</v>
      </c>
      <c r="T19" s="10"/>
      <c r="U19" s="10"/>
    </row>
    <row r="20" spans="1:21" customFormat="1" ht="22.5" x14ac:dyDescent="0.25">
      <c r="A20" s="11">
        <f>IF(G20&lt;&gt;"",COUNTA(G$1:G20),"")</f>
        <v>10</v>
      </c>
      <c r="B20" s="12" t="s">
        <v>37</v>
      </c>
      <c r="C20" s="13" t="s">
        <v>38</v>
      </c>
      <c r="D20" s="14" t="s">
        <v>39</v>
      </c>
      <c r="E20" s="20">
        <v>0.23845</v>
      </c>
      <c r="G20" s="1" t="s">
        <v>16</v>
      </c>
      <c r="T20" s="10"/>
      <c r="U20" s="10"/>
    </row>
    <row r="21" spans="1:21" customFormat="1" ht="22.5" x14ac:dyDescent="0.25">
      <c r="A21" s="11">
        <f>IF(G21&lt;&gt;"",COUNTA(G$1:G21),"")</f>
        <v>11</v>
      </c>
      <c r="B21" s="12" t="s">
        <v>40</v>
      </c>
      <c r="C21" s="13" t="s">
        <v>41</v>
      </c>
      <c r="D21" s="14" t="s">
        <v>39</v>
      </c>
      <c r="E21" s="20">
        <v>0.14344999999999999</v>
      </c>
      <c r="G21" s="1" t="s">
        <v>16</v>
      </c>
      <c r="T21" s="10"/>
      <c r="U21" s="10"/>
    </row>
    <row r="22" spans="1:21" customFormat="1" ht="22.5" x14ac:dyDescent="0.25">
      <c r="A22" s="11">
        <f>IF(G22&lt;&gt;"",COUNTA(G$1:G22),"")</f>
        <v>12</v>
      </c>
      <c r="B22" s="12" t="s">
        <v>42</v>
      </c>
      <c r="C22" s="13" t="s">
        <v>43</v>
      </c>
      <c r="D22" s="14" t="s">
        <v>27</v>
      </c>
      <c r="E22" s="16">
        <v>3.2650999999999999E-3</v>
      </c>
      <c r="G22" s="1" t="s">
        <v>16</v>
      </c>
      <c r="T22" s="10"/>
      <c r="U22" s="10"/>
    </row>
    <row r="23" spans="1:21" customFormat="1" ht="33.75" x14ac:dyDescent="0.25">
      <c r="A23" s="11">
        <f>IF(G23&lt;&gt;"",COUNTA(G$1:G23),"")</f>
        <v>13</v>
      </c>
      <c r="B23" s="12" t="s">
        <v>44</v>
      </c>
      <c r="C23" s="13" t="s">
        <v>45</v>
      </c>
      <c r="D23" s="14" t="s">
        <v>39</v>
      </c>
      <c r="E23" s="21">
        <v>0.47689999999999999</v>
      </c>
      <c r="G23" s="1" t="s">
        <v>16</v>
      </c>
      <c r="T23" s="10"/>
      <c r="U23" s="10"/>
    </row>
    <row r="24" spans="1:21" customFormat="1" ht="33.75" x14ac:dyDescent="0.25">
      <c r="A24" s="11">
        <f>IF(G24&lt;&gt;"",COUNTA(G$1:G24),"")</f>
        <v>14</v>
      </c>
      <c r="B24" s="12" t="s">
        <v>46</v>
      </c>
      <c r="C24" s="13" t="s">
        <v>47</v>
      </c>
      <c r="D24" s="14" t="s">
        <v>39</v>
      </c>
      <c r="E24" s="20">
        <v>2.2885499999999999</v>
      </c>
      <c r="G24" s="1" t="s">
        <v>16</v>
      </c>
      <c r="T24" s="10"/>
      <c r="U24" s="10"/>
    </row>
    <row r="25" spans="1:21" customFormat="1" ht="33.75" x14ac:dyDescent="0.25">
      <c r="A25" s="11">
        <f>IF(G25&lt;&gt;"",COUNTA(G$1:G25),"")</f>
        <v>15</v>
      </c>
      <c r="B25" s="12" t="s">
        <v>48</v>
      </c>
      <c r="C25" s="13" t="s">
        <v>49</v>
      </c>
      <c r="D25" s="14" t="s">
        <v>22</v>
      </c>
      <c r="E25" s="21">
        <v>0.27750000000000002</v>
      </c>
      <c r="G25" s="1" t="s">
        <v>16</v>
      </c>
      <c r="T25" s="10"/>
      <c r="U25" s="10"/>
    </row>
    <row r="26" spans="1:21" customFormat="1" ht="22.5" x14ac:dyDescent="0.25">
      <c r="A26" s="11">
        <f>IF(G26&lt;&gt;"",COUNTA(G$1:G26),"")</f>
        <v>16</v>
      </c>
      <c r="B26" s="12" t="s">
        <v>50</v>
      </c>
      <c r="C26" s="13" t="s">
        <v>51</v>
      </c>
      <c r="D26" s="14" t="s">
        <v>27</v>
      </c>
      <c r="E26" s="20">
        <v>9.7999999999999997E-4</v>
      </c>
      <c r="G26" s="1" t="s">
        <v>16</v>
      </c>
      <c r="T26" s="10"/>
      <c r="U26" s="10"/>
    </row>
    <row r="27" spans="1:21" customFormat="1" ht="33.75" x14ac:dyDescent="0.25">
      <c r="A27" s="11">
        <f>IF(G27&lt;&gt;"",COUNTA(G$1:G27),"")</f>
        <v>17</v>
      </c>
      <c r="B27" s="12" t="s">
        <v>52</v>
      </c>
      <c r="C27" s="13" t="s">
        <v>53</v>
      </c>
      <c r="D27" s="14" t="s">
        <v>39</v>
      </c>
      <c r="E27" s="20">
        <v>0.26826</v>
      </c>
      <c r="G27" s="1" t="s">
        <v>16</v>
      </c>
      <c r="T27" s="10"/>
      <c r="U27" s="10"/>
    </row>
    <row r="28" spans="1:21" customFormat="1" ht="15" x14ac:dyDescent="0.25">
      <c r="A28" s="11">
        <f>IF(G28&lt;&gt;"",COUNTA(G$1:G28),"")</f>
        <v>18</v>
      </c>
      <c r="B28" s="12" t="s">
        <v>54</v>
      </c>
      <c r="C28" s="13" t="s">
        <v>55</v>
      </c>
      <c r="D28" s="14" t="s">
        <v>56</v>
      </c>
      <c r="E28" s="20">
        <v>1.27512</v>
      </c>
      <c r="G28" s="1" t="s">
        <v>16</v>
      </c>
      <c r="T28" s="10"/>
      <c r="U28" s="10"/>
    </row>
    <row r="29" spans="1:21" customFormat="1" ht="22.5" x14ac:dyDescent="0.25">
      <c r="A29" s="11">
        <f>IF(G29&lt;&gt;"",COUNTA(G$1:G29),"")</f>
        <v>19</v>
      </c>
      <c r="B29" s="12" t="s">
        <v>57</v>
      </c>
      <c r="C29" s="13" t="s">
        <v>58</v>
      </c>
      <c r="D29" s="14" t="s">
        <v>39</v>
      </c>
      <c r="E29" s="17">
        <v>6.6000000000000003E-2</v>
      </c>
      <c r="G29" s="1" t="s">
        <v>16</v>
      </c>
      <c r="T29" s="10"/>
      <c r="U29" s="10"/>
    </row>
    <row r="30" spans="1:21" customFormat="1" ht="15" x14ac:dyDescent="0.25">
      <c r="A30" s="11">
        <f>IF(G30&lt;&gt;"",COUNTA(G$1:G30),"")</f>
        <v>20</v>
      </c>
      <c r="B30" s="12" t="s">
        <v>59</v>
      </c>
      <c r="C30" s="13" t="s">
        <v>60</v>
      </c>
      <c r="D30" s="14" t="s">
        <v>22</v>
      </c>
      <c r="E30" s="18">
        <v>1.68</v>
      </c>
      <c r="G30" s="1" t="s">
        <v>16</v>
      </c>
      <c r="T30" s="10"/>
      <c r="U30" s="10"/>
    </row>
    <row r="31" spans="1:21" customFormat="1" ht="15" x14ac:dyDescent="0.25">
      <c r="A31" s="11">
        <f>IF(G31&lt;&gt;"",COUNTA(G$1:G31),"")</f>
        <v>21</v>
      </c>
      <c r="B31" s="12" t="s">
        <v>61</v>
      </c>
      <c r="C31" s="13" t="s">
        <v>62</v>
      </c>
      <c r="D31" s="14" t="s">
        <v>22</v>
      </c>
      <c r="E31" s="20">
        <v>0.53688000000000002</v>
      </c>
      <c r="G31" s="1" t="s">
        <v>16</v>
      </c>
      <c r="T31" s="10"/>
      <c r="U31" s="10"/>
    </row>
    <row r="32" spans="1:21" customFormat="1" ht="33.75" x14ac:dyDescent="0.25">
      <c r="A32" s="11">
        <f>IF(G32&lt;&gt;"",COUNTA(G$1:G32),"")</f>
        <v>22</v>
      </c>
      <c r="B32" s="12" t="s">
        <v>63</v>
      </c>
      <c r="C32" s="13" t="s">
        <v>64</v>
      </c>
      <c r="D32" s="14" t="s">
        <v>65</v>
      </c>
      <c r="E32" s="21">
        <v>11.5425</v>
      </c>
      <c r="G32" s="1" t="s">
        <v>16</v>
      </c>
      <c r="T32" s="10"/>
      <c r="U32" s="10"/>
    </row>
    <row r="33" spans="1:21" customFormat="1" ht="22.5" x14ac:dyDescent="0.25">
      <c r="A33" s="11">
        <f>IF(G33&lt;&gt;"",COUNTA(G$1:G33),"")</f>
        <v>23</v>
      </c>
      <c r="B33" s="12" t="s">
        <v>66</v>
      </c>
      <c r="C33" s="13" t="s">
        <v>67</v>
      </c>
      <c r="D33" s="14" t="s">
        <v>65</v>
      </c>
      <c r="E33" s="21">
        <v>21.802499999999998</v>
      </c>
      <c r="G33" s="1" t="s">
        <v>16</v>
      </c>
      <c r="T33" s="10"/>
      <c r="U33" s="10"/>
    </row>
    <row r="34" spans="1:21" customFormat="1" ht="33.75" x14ac:dyDescent="0.25">
      <c r="A34" s="11">
        <f>IF(G34&lt;&gt;"",COUNTA(G$1:G34),"")</f>
        <v>24</v>
      </c>
      <c r="B34" s="12" t="s">
        <v>68</v>
      </c>
      <c r="C34" s="13" t="s">
        <v>69</v>
      </c>
      <c r="D34" s="14" t="s">
        <v>39</v>
      </c>
      <c r="E34" s="20">
        <v>0.23845</v>
      </c>
      <c r="G34" s="1" t="s">
        <v>16</v>
      </c>
      <c r="T34" s="10"/>
      <c r="U34" s="10"/>
    </row>
    <row r="35" spans="1:21" customFormat="1" ht="15" x14ac:dyDescent="0.25">
      <c r="A35" s="11">
        <f>IF(G35&lt;&gt;"",COUNTA(G$1:G35),"")</f>
        <v>25</v>
      </c>
      <c r="B35" s="12" t="s">
        <v>70</v>
      </c>
      <c r="C35" s="13" t="s">
        <v>71</v>
      </c>
      <c r="D35" s="14" t="s">
        <v>27</v>
      </c>
      <c r="E35" s="20">
        <v>5.0400000000000002E-3</v>
      </c>
      <c r="G35" s="1" t="s">
        <v>16</v>
      </c>
      <c r="T35" s="10"/>
      <c r="U35" s="10"/>
    </row>
    <row r="36" spans="1:21" customFormat="1" ht="22.5" x14ac:dyDescent="0.25">
      <c r="A36" s="11">
        <f>IF(G36&lt;&gt;"",COUNTA(G$1:G36),"")</f>
        <v>26</v>
      </c>
      <c r="B36" s="12" t="s">
        <v>72</v>
      </c>
      <c r="C36" s="13" t="s">
        <v>73</v>
      </c>
      <c r="D36" s="14" t="s">
        <v>15</v>
      </c>
      <c r="E36" s="16">
        <v>1.31813E-2</v>
      </c>
      <c r="G36" s="1" t="s">
        <v>16</v>
      </c>
      <c r="T36" s="10"/>
      <c r="U36" s="10"/>
    </row>
    <row r="37" spans="1:21" customFormat="1" ht="22.5" x14ac:dyDescent="0.25">
      <c r="A37" s="11">
        <f>IF(G37&lt;&gt;"",COUNTA(G$1:G37),"")</f>
        <v>27</v>
      </c>
      <c r="B37" s="12" t="s">
        <v>74</v>
      </c>
      <c r="C37" s="13" t="s">
        <v>75</v>
      </c>
      <c r="D37" s="14" t="s">
        <v>15</v>
      </c>
      <c r="E37" s="20">
        <v>0.18525</v>
      </c>
      <c r="G37" s="1" t="s">
        <v>16</v>
      </c>
      <c r="T37" s="10"/>
      <c r="U37" s="10"/>
    </row>
    <row r="38" spans="1:21" customFormat="1" ht="15" x14ac:dyDescent="0.25">
      <c r="A38" s="11">
        <f>IF(G38&lt;&gt;"",COUNTA(G$1:G38),"")</f>
        <v>28</v>
      </c>
      <c r="B38" s="12" t="s">
        <v>76</v>
      </c>
      <c r="C38" s="13" t="s">
        <v>77</v>
      </c>
      <c r="D38" s="14" t="s">
        <v>39</v>
      </c>
      <c r="E38" s="20">
        <v>1.6320000000000001E-2</v>
      </c>
      <c r="G38" s="1" t="s">
        <v>16</v>
      </c>
      <c r="T38" s="10"/>
      <c r="U38" s="10"/>
    </row>
    <row r="39" spans="1:21" customFormat="1" ht="15" x14ac:dyDescent="0.25">
      <c r="A39" s="11">
        <f>IF(G39&lt;&gt;"",COUNTA(G$1:G39),"")</f>
        <v>29</v>
      </c>
      <c r="B39" s="12" t="s">
        <v>78</v>
      </c>
      <c r="C39" s="13" t="s">
        <v>79</v>
      </c>
      <c r="D39" s="14" t="s">
        <v>39</v>
      </c>
      <c r="E39" s="21">
        <v>4.0800000000000003E-2</v>
      </c>
      <c r="G39" s="1" t="s">
        <v>16</v>
      </c>
      <c r="T39" s="10"/>
      <c r="U39" s="10"/>
    </row>
    <row r="40" spans="1:21" customFormat="1" ht="15" x14ac:dyDescent="0.25">
      <c r="A40" s="11">
        <f>IF(G40&lt;&gt;"",COUNTA(G$1:G40),"")</f>
        <v>30</v>
      </c>
      <c r="B40" s="12" t="s">
        <v>80</v>
      </c>
      <c r="C40" s="13" t="s">
        <v>81</v>
      </c>
      <c r="D40" s="14" t="s">
        <v>39</v>
      </c>
      <c r="E40" s="20">
        <v>1.4279999999999999E-2</v>
      </c>
      <c r="G40" s="1" t="s">
        <v>16</v>
      </c>
      <c r="T40" s="10"/>
      <c r="U40" s="10"/>
    </row>
    <row r="41" spans="1:21" customFormat="1" ht="45" x14ac:dyDescent="0.25">
      <c r="A41" s="11">
        <f>IF(G41&lt;&gt;"",COUNTA(G$1:G41),"")</f>
        <v>31</v>
      </c>
      <c r="B41" s="12" t="s">
        <v>82</v>
      </c>
      <c r="C41" s="13" t="s">
        <v>83</v>
      </c>
      <c r="D41" s="14" t="s">
        <v>22</v>
      </c>
      <c r="E41" s="21">
        <v>50.929499999999997</v>
      </c>
      <c r="G41" s="1" t="s">
        <v>16</v>
      </c>
      <c r="T41" s="10"/>
      <c r="U41" s="10"/>
    </row>
    <row r="42" spans="1:21" customFormat="1" ht="22.5" x14ac:dyDescent="0.25">
      <c r="A42" s="11">
        <f>IF(G42&lt;&gt;"",COUNTA(G$1:G42),"")</f>
        <v>32</v>
      </c>
      <c r="B42" s="12" t="s">
        <v>84</v>
      </c>
      <c r="C42" s="13" t="s">
        <v>85</v>
      </c>
      <c r="D42" s="14" t="s">
        <v>22</v>
      </c>
      <c r="E42" s="17">
        <v>0.39900000000000002</v>
      </c>
      <c r="G42" s="1" t="s">
        <v>16</v>
      </c>
      <c r="T42" s="10"/>
      <c r="U42" s="10"/>
    </row>
    <row r="43" spans="1:21" customFormat="1" ht="22.5" x14ac:dyDescent="0.25">
      <c r="A43" s="11">
        <f>IF(G43&lt;&gt;"",COUNTA(G$1:G43),"")</f>
        <v>33</v>
      </c>
      <c r="B43" s="12" t="s">
        <v>86</v>
      </c>
      <c r="C43" s="13" t="s">
        <v>87</v>
      </c>
      <c r="D43" s="14" t="s">
        <v>22</v>
      </c>
      <c r="E43" s="20">
        <v>0.79135</v>
      </c>
      <c r="G43" s="1" t="s">
        <v>16</v>
      </c>
      <c r="T43" s="10"/>
      <c r="U43" s="10"/>
    </row>
    <row r="44" spans="1:21" customFormat="1" ht="15" x14ac:dyDescent="0.25">
      <c r="A44" s="11">
        <f>IF(G44&lt;&gt;"",COUNTA(G$1:G44),"")</f>
        <v>34</v>
      </c>
      <c r="B44" s="12" t="s">
        <v>88</v>
      </c>
      <c r="C44" s="13" t="s">
        <v>89</v>
      </c>
      <c r="D44" s="14" t="s">
        <v>22</v>
      </c>
      <c r="E44" s="18">
        <v>0.56000000000000005</v>
      </c>
      <c r="G44" s="1" t="s">
        <v>16</v>
      </c>
      <c r="T44" s="10"/>
      <c r="U44" s="10"/>
    </row>
    <row r="45" spans="1:21" customFormat="1" ht="22.5" x14ac:dyDescent="0.25">
      <c r="A45" s="11">
        <f>IF(G45&lt;&gt;"",COUNTA(G$1:G45),"")</f>
        <v>35</v>
      </c>
      <c r="B45" s="12" t="s">
        <v>90</v>
      </c>
      <c r="C45" s="13" t="s">
        <v>91</v>
      </c>
      <c r="D45" s="14" t="s">
        <v>92</v>
      </c>
      <c r="E45" s="17">
        <v>0.91200000000000003</v>
      </c>
      <c r="G45" s="1" t="s">
        <v>16</v>
      </c>
      <c r="T45" s="10"/>
      <c r="U45" s="10"/>
    </row>
    <row r="46" spans="1:21" customFormat="1" ht="15" x14ac:dyDescent="0.25">
      <c r="A46" s="11">
        <f>IF(G46&lt;&gt;"",COUNTA(G$1:G46),"")</f>
        <v>36</v>
      </c>
      <c r="B46" s="12" t="s">
        <v>93</v>
      </c>
      <c r="C46" s="13" t="s">
        <v>94</v>
      </c>
      <c r="D46" s="14" t="s">
        <v>22</v>
      </c>
      <c r="E46" s="19">
        <v>2.8</v>
      </c>
      <c r="G46" s="1" t="s">
        <v>16</v>
      </c>
      <c r="T46" s="10"/>
      <c r="U46" s="10"/>
    </row>
    <row r="47" spans="1:21" customFormat="1" ht="33.75" x14ac:dyDescent="0.25">
      <c r="A47" s="11">
        <f>IF(G47&lt;&gt;"",COUNTA(G$1:G47),"")</f>
        <v>37</v>
      </c>
      <c r="B47" s="12" t="s">
        <v>95</v>
      </c>
      <c r="C47" s="13" t="s">
        <v>96</v>
      </c>
      <c r="D47" s="14" t="s">
        <v>27</v>
      </c>
      <c r="E47" s="20">
        <v>2.7999999999999998E-4</v>
      </c>
      <c r="G47" s="1" t="s">
        <v>16</v>
      </c>
      <c r="T47" s="10"/>
      <c r="U47" s="10"/>
    </row>
    <row r="48" spans="1:21" customFormat="1" ht="15" x14ac:dyDescent="0.25">
      <c r="A48" s="11">
        <f>IF(G48&lt;&gt;"",COUNTA(G$1:G48),"")</f>
        <v>38</v>
      </c>
      <c r="B48" s="12" t="s">
        <v>97</v>
      </c>
      <c r="C48" s="13" t="s">
        <v>98</v>
      </c>
      <c r="D48" s="14" t="s">
        <v>27</v>
      </c>
      <c r="E48" s="15">
        <v>7.7418000000000001E-2</v>
      </c>
      <c r="G48" s="1" t="s">
        <v>16</v>
      </c>
      <c r="T48" s="10"/>
      <c r="U48" s="10"/>
    </row>
    <row r="49" spans="1:21" customFormat="1" ht="33.75" x14ac:dyDescent="0.25">
      <c r="A49" s="11">
        <f>IF(G49&lt;&gt;"",COUNTA(G$1:G49),"")</f>
        <v>39</v>
      </c>
      <c r="B49" s="12" t="s">
        <v>99</v>
      </c>
      <c r="C49" s="13" t="s">
        <v>100</v>
      </c>
      <c r="D49" s="14" t="s">
        <v>22</v>
      </c>
      <c r="E49" s="17">
        <v>4.617</v>
      </c>
      <c r="G49" s="1" t="s">
        <v>16</v>
      </c>
      <c r="T49" s="10"/>
      <c r="U49" s="10"/>
    </row>
    <row r="50" spans="1:21" customFormat="1" ht="22.5" x14ac:dyDescent="0.25">
      <c r="A50" s="11">
        <f>IF(G50&lt;&gt;"",COUNTA(G$1:G50),"")</f>
        <v>40</v>
      </c>
      <c r="B50" s="12" t="s">
        <v>101</v>
      </c>
      <c r="C50" s="13" t="s">
        <v>102</v>
      </c>
      <c r="D50" s="14" t="s">
        <v>103</v>
      </c>
      <c r="E50" s="22">
        <v>14</v>
      </c>
      <c r="G50" s="1" t="s">
        <v>16</v>
      </c>
      <c r="T50" s="10"/>
      <c r="U50" s="10"/>
    </row>
    <row r="51" spans="1:21" customFormat="1" ht="15" x14ac:dyDescent="0.25">
      <c r="A51" s="11">
        <f>IF(G51&lt;&gt;"",COUNTA(G$1:G51),"")</f>
        <v>41</v>
      </c>
      <c r="B51" s="12" t="s">
        <v>104</v>
      </c>
      <c r="C51" s="13" t="s">
        <v>105</v>
      </c>
      <c r="D51" s="14" t="s">
        <v>56</v>
      </c>
      <c r="E51" s="17">
        <v>9.9749999999999996</v>
      </c>
      <c r="G51" s="1" t="s">
        <v>16</v>
      </c>
      <c r="T51" s="10"/>
      <c r="U51" s="10"/>
    </row>
    <row r="52" spans="1:21" customFormat="1" ht="45" x14ac:dyDescent="0.25">
      <c r="A52" s="11">
        <f>IF(G52&lt;&gt;"",COUNTA(G$1:G52),"")</f>
        <v>42</v>
      </c>
      <c r="B52" s="12" t="s">
        <v>106</v>
      </c>
      <c r="C52" s="13" t="s">
        <v>107</v>
      </c>
      <c r="D52" s="14" t="s">
        <v>56</v>
      </c>
      <c r="E52" s="18">
        <v>7.65</v>
      </c>
      <c r="G52" s="1" t="s">
        <v>16</v>
      </c>
      <c r="T52" s="10"/>
      <c r="U52" s="10"/>
    </row>
    <row r="53" spans="1:21" customFormat="1" ht="22.5" x14ac:dyDescent="0.25">
      <c r="A53" s="11">
        <f>IF(G53&lt;&gt;"",COUNTA(G$1:G53),"")</f>
        <v>43</v>
      </c>
      <c r="B53" s="12" t="s">
        <v>108</v>
      </c>
      <c r="C53" s="13" t="s">
        <v>109</v>
      </c>
      <c r="D53" s="14" t="s">
        <v>27</v>
      </c>
      <c r="E53" s="20">
        <v>2.8800000000000002E-3</v>
      </c>
      <c r="G53" s="1" t="s">
        <v>16</v>
      </c>
      <c r="T53" s="10"/>
      <c r="U53" s="10"/>
    </row>
    <row r="54" spans="1:21" customFormat="1" ht="22.5" x14ac:dyDescent="0.25">
      <c r="A54" s="11">
        <f>IF(G54&lt;&gt;"",COUNTA(G$1:G54),"")</f>
        <v>44</v>
      </c>
      <c r="B54" s="12" t="s">
        <v>110</v>
      </c>
      <c r="C54" s="13" t="s">
        <v>111</v>
      </c>
      <c r="D54" s="14" t="s">
        <v>56</v>
      </c>
      <c r="E54" s="18">
        <v>5.76</v>
      </c>
      <c r="G54" s="1" t="s">
        <v>16</v>
      </c>
      <c r="T54" s="10"/>
      <c r="U54" s="10"/>
    </row>
    <row r="55" spans="1:21" customFormat="1" ht="22.5" x14ac:dyDescent="0.25">
      <c r="A55" s="11">
        <f>IF(G55&lt;&gt;"",COUNTA(G$1:G55),"")</f>
        <v>45</v>
      </c>
      <c r="B55" s="12" t="s">
        <v>112</v>
      </c>
      <c r="C55" s="13" t="s">
        <v>113</v>
      </c>
      <c r="D55" s="14" t="s">
        <v>56</v>
      </c>
      <c r="E55" s="22">
        <v>15</v>
      </c>
      <c r="G55" s="1" t="s">
        <v>16</v>
      </c>
      <c r="T55" s="10"/>
      <c r="U55" s="10"/>
    </row>
    <row r="56" spans="1:21" customFormat="1" ht="22.5" x14ac:dyDescent="0.25">
      <c r="A56" s="11">
        <f>IF(G56&lt;&gt;"",COUNTA(G$1:G56),"")</f>
        <v>46</v>
      </c>
      <c r="B56" s="12" t="s">
        <v>114</v>
      </c>
      <c r="C56" s="13" t="s">
        <v>75</v>
      </c>
      <c r="D56" s="14" t="s">
        <v>15</v>
      </c>
      <c r="E56" s="20">
        <v>-0.18525</v>
      </c>
      <c r="G56" s="1" t="s">
        <v>16</v>
      </c>
      <c r="T56" s="10"/>
      <c r="U56" s="10"/>
    </row>
    <row r="57" spans="1:21" customFormat="1" ht="22.5" x14ac:dyDescent="0.25">
      <c r="A57" s="11">
        <f>IF(G57&lt;&gt;"",COUNTA(G$1:G57),"")</f>
        <v>47</v>
      </c>
      <c r="B57" s="12" t="s">
        <v>115</v>
      </c>
      <c r="C57" s="13" t="s">
        <v>116</v>
      </c>
      <c r="D57" s="14" t="s">
        <v>65</v>
      </c>
      <c r="E57" s="17">
        <v>10.302</v>
      </c>
      <c r="G57" s="1" t="s">
        <v>16</v>
      </c>
      <c r="T57" s="10"/>
      <c r="U57" s="10"/>
    </row>
    <row r="58" spans="1:21" customFormat="1" ht="15" x14ac:dyDescent="0.25">
      <c r="A58" s="11">
        <f>IF(G58&lt;&gt;"",COUNTA(G$1:G58),"")</f>
        <v>48</v>
      </c>
      <c r="B58" s="12" t="s">
        <v>117</v>
      </c>
      <c r="C58" s="13" t="s">
        <v>118</v>
      </c>
      <c r="D58" s="14" t="s">
        <v>22</v>
      </c>
      <c r="E58" s="18">
        <v>3.75</v>
      </c>
      <c r="G58" s="1" t="s">
        <v>16</v>
      </c>
      <c r="T58" s="10"/>
      <c r="U58" s="10"/>
    </row>
    <row r="59" spans="1:21" customFormat="1" ht="33.75" x14ac:dyDescent="0.25">
      <c r="A59" s="11">
        <f>IF(G59&lt;&gt;"",COUNTA(G$1:G59),"")</f>
        <v>49</v>
      </c>
      <c r="B59" s="12" t="s">
        <v>119</v>
      </c>
      <c r="C59" s="13" t="s">
        <v>120</v>
      </c>
      <c r="D59" s="14" t="s">
        <v>27</v>
      </c>
      <c r="E59" s="21">
        <v>2.1600000000000001E-2</v>
      </c>
      <c r="G59" s="1" t="s">
        <v>16</v>
      </c>
      <c r="T59" s="10"/>
      <c r="U59" s="10"/>
    </row>
    <row r="60" spans="1:21" customFormat="1" ht="15" x14ac:dyDescent="0.25">
      <c r="A60" s="11">
        <f>IF(G60&lt;&gt;"",COUNTA(G$1:G60),"")</f>
        <v>50</v>
      </c>
      <c r="B60" s="12" t="s">
        <v>121</v>
      </c>
      <c r="C60" s="13" t="s">
        <v>122</v>
      </c>
      <c r="D60" s="14" t="s">
        <v>27</v>
      </c>
      <c r="E60" s="20">
        <v>4.5539999999999997E-2</v>
      </c>
      <c r="G60" s="1" t="s">
        <v>16</v>
      </c>
      <c r="T60" s="10"/>
      <c r="U60" s="10"/>
    </row>
    <row r="61" spans="1:21" customFormat="1" ht="22.5" x14ac:dyDescent="0.25">
      <c r="A61" s="11">
        <f>IF(G61&lt;&gt;"",COUNTA(G$1:G61),"")</f>
        <v>51</v>
      </c>
      <c r="B61" s="12" t="s">
        <v>123</v>
      </c>
      <c r="C61" s="13" t="s">
        <v>85</v>
      </c>
      <c r="D61" s="14" t="s">
        <v>22</v>
      </c>
      <c r="E61" s="18">
        <v>28.46</v>
      </c>
      <c r="G61" s="1" t="s">
        <v>16</v>
      </c>
      <c r="T61" s="10"/>
      <c r="U61" s="10"/>
    </row>
    <row r="62" spans="1:21" customFormat="1" ht="22.5" x14ac:dyDescent="0.25">
      <c r="A62" s="11">
        <f>IF(G62&lt;&gt;"",COUNTA(G$1:G62),"")</f>
        <v>52</v>
      </c>
      <c r="B62" s="12" t="s">
        <v>124</v>
      </c>
      <c r="C62" s="13" t="s">
        <v>125</v>
      </c>
      <c r="D62" s="14" t="s">
        <v>103</v>
      </c>
      <c r="E62" s="22">
        <v>27</v>
      </c>
      <c r="G62" s="1" t="s">
        <v>16</v>
      </c>
      <c r="T62" s="10"/>
      <c r="U62" s="10"/>
    </row>
    <row r="63" spans="1:21" customFormat="1" ht="33.75" x14ac:dyDescent="0.25">
      <c r="A63" s="11">
        <f>IF(G63&lt;&gt;"",COUNTA(G$1:G63),"")</f>
        <v>53</v>
      </c>
      <c r="B63" s="12" t="s">
        <v>126</v>
      </c>
      <c r="C63" s="13" t="s">
        <v>127</v>
      </c>
      <c r="D63" s="14" t="s">
        <v>103</v>
      </c>
      <c r="E63" s="22">
        <v>1</v>
      </c>
      <c r="G63" s="1" t="s">
        <v>16</v>
      </c>
      <c r="T63" s="10"/>
      <c r="U63" s="10"/>
    </row>
    <row r="64" spans="1:21" customFormat="1" ht="33.75" x14ac:dyDescent="0.25">
      <c r="A64" s="11">
        <f>IF(G64&lt;&gt;"",COUNTA(G$1:G64),"")</f>
        <v>54</v>
      </c>
      <c r="B64" s="12" t="s">
        <v>128</v>
      </c>
      <c r="C64" s="13" t="s">
        <v>129</v>
      </c>
      <c r="D64" s="14" t="s">
        <v>103</v>
      </c>
      <c r="E64" s="22">
        <v>1</v>
      </c>
      <c r="G64" s="1" t="s">
        <v>16</v>
      </c>
      <c r="T64" s="10"/>
      <c r="U64" s="10"/>
    </row>
    <row r="65" spans="1:21" customFormat="1" ht="33.75" x14ac:dyDescent="0.25">
      <c r="A65" s="11">
        <f>IF(G65&lt;&gt;"",COUNTA(G$1:G65),"")</f>
        <v>55</v>
      </c>
      <c r="B65" s="12" t="s">
        <v>130</v>
      </c>
      <c r="C65" s="13" t="s">
        <v>131</v>
      </c>
      <c r="D65" s="14" t="s">
        <v>103</v>
      </c>
      <c r="E65" s="22">
        <v>14</v>
      </c>
      <c r="G65" s="1" t="s">
        <v>16</v>
      </c>
      <c r="T65" s="10"/>
      <c r="U65" s="10"/>
    </row>
    <row r="66" spans="1:21" customFormat="1" ht="33.75" x14ac:dyDescent="0.25">
      <c r="A66" s="11">
        <f>IF(G66&lt;&gt;"",COUNTA(G$1:G66),"")</f>
        <v>56</v>
      </c>
      <c r="B66" s="12" t="s">
        <v>132</v>
      </c>
      <c r="C66" s="13" t="s">
        <v>133</v>
      </c>
      <c r="D66" s="14" t="s">
        <v>134</v>
      </c>
      <c r="E66" s="22">
        <v>13</v>
      </c>
      <c r="G66" s="1" t="s">
        <v>16</v>
      </c>
      <c r="T66" s="10"/>
      <c r="U66" s="10"/>
    </row>
    <row r="67" spans="1:21" customFormat="1" ht="56.25" x14ac:dyDescent="0.25">
      <c r="A67" s="11">
        <f>IF(G67&lt;&gt;"",COUNTA(G$1:G67),"")</f>
        <v>57</v>
      </c>
      <c r="B67" s="12" t="s">
        <v>135</v>
      </c>
      <c r="C67" s="13" t="s">
        <v>136</v>
      </c>
      <c r="D67" s="14" t="s">
        <v>134</v>
      </c>
      <c r="E67" s="22">
        <v>1</v>
      </c>
      <c r="G67" s="1" t="s">
        <v>16</v>
      </c>
      <c r="T67" s="10"/>
      <c r="U67" s="10"/>
    </row>
    <row r="68" spans="1:21" customFormat="1" ht="22.5" x14ac:dyDescent="0.25">
      <c r="A68" s="11">
        <f>IF(G68&lt;&gt;"",COUNTA(G$1:G68),"")</f>
        <v>58</v>
      </c>
      <c r="B68" s="12" t="s">
        <v>137</v>
      </c>
      <c r="C68" s="13" t="s">
        <v>138</v>
      </c>
      <c r="D68" s="14" t="s">
        <v>139</v>
      </c>
      <c r="E68" s="19">
        <v>2.7</v>
      </c>
      <c r="G68" s="1" t="s">
        <v>16</v>
      </c>
      <c r="T68" s="10"/>
      <c r="U68" s="10"/>
    </row>
    <row r="69" spans="1:21" customFormat="1" ht="22.5" x14ac:dyDescent="0.25">
      <c r="A69" s="11">
        <f>IF(G69&lt;&gt;"",COUNTA(G$1:G69),"")</f>
        <v>59</v>
      </c>
      <c r="B69" s="12" t="s">
        <v>140</v>
      </c>
      <c r="C69" s="13" t="s">
        <v>141</v>
      </c>
      <c r="D69" s="14" t="s">
        <v>103</v>
      </c>
      <c r="E69" s="22">
        <v>6</v>
      </c>
      <c r="G69" s="1" t="s">
        <v>16</v>
      </c>
      <c r="T69" s="10"/>
      <c r="U69" s="10"/>
    </row>
    <row r="70" spans="1:21" customFormat="1" ht="22.5" x14ac:dyDescent="0.25">
      <c r="A70" s="11">
        <f>IF(G70&lt;&gt;"",COUNTA(G$1:G70),"")</f>
        <v>60</v>
      </c>
      <c r="B70" s="12" t="s">
        <v>142</v>
      </c>
      <c r="C70" s="13" t="s">
        <v>143</v>
      </c>
      <c r="D70" s="14" t="s">
        <v>103</v>
      </c>
      <c r="E70" s="22">
        <v>3</v>
      </c>
      <c r="G70" s="1" t="s">
        <v>16</v>
      </c>
      <c r="T70" s="10"/>
      <c r="U70" s="10"/>
    </row>
    <row r="71" spans="1:21" customFormat="1" ht="56.25" x14ac:dyDescent="0.25">
      <c r="A71" s="11">
        <f>IF(G71&lt;&gt;"",COUNTA(G$1:G71),"")</f>
        <v>61</v>
      </c>
      <c r="B71" s="12" t="s">
        <v>144</v>
      </c>
      <c r="C71" s="13" t="s">
        <v>145</v>
      </c>
      <c r="D71" s="14" t="s">
        <v>139</v>
      </c>
      <c r="E71" s="17">
        <v>17.201000000000001</v>
      </c>
      <c r="G71" s="1" t="s">
        <v>16</v>
      </c>
      <c r="T71" s="10"/>
      <c r="U71" s="10"/>
    </row>
    <row r="72" spans="1:21" customFormat="1" ht="56.25" x14ac:dyDescent="0.25">
      <c r="A72" s="11">
        <f>IF(G72&lt;&gt;"",COUNTA(G$1:G72),"")</f>
        <v>62</v>
      </c>
      <c r="B72" s="12" t="s">
        <v>146</v>
      </c>
      <c r="C72" s="13" t="s">
        <v>147</v>
      </c>
      <c r="D72" s="14" t="s">
        <v>139</v>
      </c>
      <c r="E72" s="19">
        <v>5.5</v>
      </c>
      <c r="G72" s="1" t="s">
        <v>16</v>
      </c>
      <c r="T72" s="10"/>
      <c r="U72" s="10"/>
    </row>
    <row r="73" spans="1:21" customFormat="1" ht="22.5" x14ac:dyDescent="0.25">
      <c r="A73" s="11">
        <f>IF(G73&lt;&gt;"",COUNTA(G$1:G73),"")</f>
        <v>63</v>
      </c>
      <c r="B73" s="12" t="s">
        <v>148</v>
      </c>
      <c r="C73" s="13" t="s">
        <v>149</v>
      </c>
      <c r="D73" s="14" t="s">
        <v>65</v>
      </c>
      <c r="E73" s="18">
        <v>54.89</v>
      </c>
      <c r="G73" s="1" t="s">
        <v>16</v>
      </c>
      <c r="T73" s="10"/>
      <c r="U73" s="10"/>
    </row>
    <row r="74" spans="1:21" customFormat="1" ht="22.5" x14ac:dyDescent="0.25">
      <c r="A74" s="11">
        <f>IF(G74&lt;&gt;"",COUNTA(G$1:G74),"")</f>
        <v>64</v>
      </c>
      <c r="B74" s="12" t="s">
        <v>150</v>
      </c>
      <c r="C74" s="13" t="s">
        <v>151</v>
      </c>
      <c r="D74" s="14" t="s">
        <v>65</v>
      </c>
      <c r="E74" s="17">
        <v>105.575</v>
      </c>
      <c r="G74" s="1" t="s">
        <v>16</v>
      </c>
      <c r="T74" s="10"/>
      <c r="U74" s="10"/>
    </row>
    <row r="75" spans="1:21" customFormat="1" ht="33.75" x14ac:dyDescent="0.25">
      <c r="A75" s="11">
        <f>IF(G75&lt;&gt;"",COUNTA(G$1:G75),"")</f>
        <v>65</v>
      </c>
      <c r="B75" s="12" t="s">
        <v>152</v>
      </c>
      <c r="C75" s="13" t="s">
        <v>153</v>
      </c>
      <c r="D75" s="14" t="s">
        <v>103</v>
      </c>
      <c r="E75" s="22">
        <v>27</v>
      </c>
      <c r="G75" s="1" t="s">
        <v>16</v>
      </c>
      <c r="T75" s="10"/>
      <c r="U75" s="10"/>
    </row>
    <row r="76" spans="1:21" customFormat="1" ht="22.5" x14ac:dyDescent="0.25">
      <c r="A76" s="11">
        <f>IF(G76&lt;&gt;"",COUNTA(G$1:G76),"")</f>
        <v>66</v>
      </c>
      <c r="B76" s="12" t="s">
        <v>154</v>
      </c>
      <c r="C76" s="13" t="s">
        <v>155</v>
      </c>
      <c r="D76" s="14" t="s">
        <v>103</v>
      </c>
      <c r="E76" s="22">
        <v>8</v>
      </c>
      <c r="G76" s="1" t="s">
        <v>16</v>
      </c>
      <c r="T76" s="10"/>
      <c r="U76" s="10"/>
    </row>
    <row r="77" spans="1:21" customFormat="1" ht="22.5" x14ac:dyDescent="0.25">
      <c r="A77" s="11">
        <f>IF(G77&lt;&gt;"",COUNTA(G$1:G77),"")</f>
        <v>67</v>
      </c>
      <c r="B77" s="12" t="s">
        <v>156</v>
      </c>
      <c r="C77" s="13" t="s">
        <v>157</v>
      </c>
      <c r="D77" s="14" t="s">
        <v>103</v>
      </c>
      <c r="E77" s="22">
        <v>34</v>
      </c>
      <c r="G77" s="1" t="s">
        <v>16</v>
      </c>
      <c r="T77" s="10"/>
      <c r="U77" s="10"/>
    </row>
    <row r="78" spans="1:21" customFormat="1" ht="22.5" x14ac:dyDescent="0.25">
      <c r="A78" s="11">
        <f>IF(G78&lt;&gt;"",COUNTA(G$1:G78),"")</f>
        <v>68</v>
      </c>
      <c r="B78" s="12" t="s">
        <v>158</v>
      </c>
      <c r="C78" s="13" t="s">
        <v>159</v>
      </c>
      <c r="D78" s="14" t="s">
        <v>103</v>
      </c>
      <c r="E78" s="22">
        <v>4</v>
      </c>
      <c r="G78" s="1" t="s">
        <v>16</v>
      </c>
      <c r="T78" s="10"/>
      <c r="U78" s="10"/>
    </row>
    <row r="79" spans="1:21" customFormat="1" ht="15" x14ac:dyDescent="0.25">
      <c r="A79" s="11">
        <f>IF(G79&lt;&gt;"",COUNTA(G$1:G79),"")</f>
        <v>69</v>
      </c>
      <c r="B79" s="12" t="s">
        <v>160</v>
      </c>
      <c r="C79" s="13" t="s">
        <v>161</v>
      </c>
      <c r="D79" s="14" t="s">
        <v>103</v>
      </c>
      <c r="E79" s="22">
        <v>22</v>
      </c>
      <c r="G79" s="1" t="s">
        <v>16</v>
      </c>
      <c r="T79" s="10"/>
      <c r="U79" s="10"/>
    </row>
    <row r="80" spans="1:21" customFormat="1" ht="22.5" x14ac:dyDescent="0.25">
      <c r="A80" s="11">
        <f>IF(G80&lt;&gt;"",COUNTA(G$1:G80),"")</f>
        <v>70</v>
      </c>
      <c r="B80" s="12" t="s">
        <v>162</v>
      </c>
      <c r="C80" s="13" t="s">
        <v>163</v>
      </c>
      <c r="D80" s="14" t="s">
        <v>103</v>
      </c>
      <c r="E80" s="22">
        <v>46</v>
      </c>
      <c r="G80" s="1" t="s">
        <v>16</v>
      </c>
      <c r="T80" s="10"/>
      <c r="U80" s="10"/>
    </row>
    <row r="81" spans="1:21" customFormat="1" ht="15" x14ac:dyDescent="0.25">
      <c r="A81" s="24" t="s">
        <v>164</v>
      </c>
      <c r="B81" s="25"/>
      <c r="C81" s="25"/>
      <c r="D81" s="25"/>
      <c r="E81" s="26"/>
      <c r="T81" s="10"/>
      <c r="U81" s="10" t="s">
        <v>164</v>
      </c>
    </row>
    <row r="82" spans="1:21" customFormat="1" ht="33.75" x14ac:dyDescent="0.25">
      <c r="A82" s="11">
        <f>IF(G82&lt;&gt;"",COUNTA(G$1:G82),"")</f>
        <v>71</v>
      </c>
      <c r="B82" s="12" t="s">
        <v>165</v>
      </c>
      <c r="C82" s="13" t="s">
        <v>166</v>
      </c>
      <c r="D82" s="14" t="s">
        <v>134</v>
      </c>
      <c r="E82" s="22">
        <v>3</v>
      </c>
      <c r="G82" s="1" t="s">
        <v>16</v>
      </c>
      <c r="T82" s="10"/>
      <c r="U82" s="10"/>
    </row>
    <row r="83" spans="1:21" customFormat="1" ht="15" x14ac:dyDescent="0.25">
      <c r="A83" s="24" t="s">
        <v>167</v>
      </c>
      <c r="B83" s="25"/>
      <c r="C83" s="25"/>
      <c r="D83" s="25"/>
      <c r="E83" s="26"/>
      <c r="T83" s="10" t="s">
        <v>167</v>
      </c>
      <c r="U83" s="10"/>
    </row>
    <row r="84" spans="1:21" customFormat="1" ht="15" x14ac:dyDescent="0.25">
      <c r="A84" s="24" t="s">
        <v>12</v>
      </c>
      <c r="B84" s="25"/>
      <c r="C84" s="25"/>
      <c r="D84" s="25"/>
      <c r="E84" s="26"/>
      <c r="T84" s="10"/>
      <c r="U84" s="10" t="s">
        <v>12</v>
      </c>
    </row>
    <row r="85" spans="1:21" customFormat="1" ht="15" x14ac:dyDescent="0.25">
      <c r="A85" s="11">
        <f>IF(G85&lt;&gt;"",COUNTA(G$1:G85),"")</f>
        <v>72</v>
      </c>
      <c r="B85" s="12" t="s">
        <v>168</v>
      </c>
      <c r="C85" s="13" t="s">
        <v>169</v>
      </c>
      <c r="D85" s="14" t="s">
        <v>56</v>
      </c>
      <c r="E85" s="17">
        <v>9.9749999999999996</v>
      </c>
      <c r="G85" s="1" t="s">
        <v>16</v>
      </c>
      <c r="T85" s="10"/>
      <c r="U85" s="10"/>
    </row>
    <row r="86" spans="1:21" customFormat="1" ht="15" x14ac:dyDescent="0.25">
      <c r="A86" s="11">
        <f>IF(G86&lt;&gt;"",COUNTA(G$1:G86),"")</f>
        <v>73</v>
      </c>
      <c r="B86" s="12" t="s">
        <v>170</v>
      </c>
      <c r="C86" s="13" t="s">
        <v>171</v>
      </c>
      <c r="D86" s="14" t="s">
        <v>56</v>
      </c>
      <c r="E86" s="18">
        <v>7.65</v>
      </c>
      <c r="G86" s="1" t="s">
        <v>16</v>
      </c>
      <c r="T86" s="10"/>
      <c r="U86" s="10"/>
    </row>
    <row r="87" spans="1:21" customFormat="1" ht="15" x14ac:dyDescent="0.25">
      <c r="A87" s="11">
        <f>IF(G87&lt;&gt;"",COUNTA(G$1:G87),"")</f>
        <v>74</v>
      </c>
      <c r="B87" s="12" t="s">
        <v>172</v>
      </c>
      <c r="C87" s="13" t="s">
        <v>173</v>
      </c>
      <c r="D87" s="14" t="s">
        <v>22</v>
      </c>
      <c r="E87" s="18">
        <v>0.06</v>
      </c>
      <c r="G87" s="1" t="s">
        <v>16</v>
      </c>
      <c r="T87" s="10"/>
      <c r="U87" s="10"/>
    </row>
    <row r="88" spans="1:21" customFormat="1" ht="15" x14ac:dyDescent="0.25">
      <c r="A88" s="11">
        <f>IF(G88&lt;&gt;"",COUNTA(G$1:G88),"")</f>
        <v>75</v>
      </c>
      <c r="B88" s="12" t="s">
        <v>174</v>
      </c>
      <c r="C88" s="13" t="s">
        <v>175</v>
      </c>
      <c r="D88" s="14" t="s">
        <v>27</v>
      </c>
      <c r="E88" s="20">
        <v>2.8800000000000002E-3</v>
      </c>
      <c r="G88" s="1" t="s">
        <v>16</v>
      </c>
      <c r="T88" s="10"/>
      <c r="U88" s="10"/>
    </row>
    <row r="89" spans="1:21" customFormat="1" ht="15" x14ac:dyDescent="0.25">
      <c r="A89" s="11">
        <f>IF(G89&lt;&gt;"",COUNTA(G$1:G89),"")</f>
        <v>76</v>
      </c>
      <c r="B89" s="12" t="s">
        <v>176</v>
      </c>
      <c r="C89" s="13" t="s">
        <v>177</v>
      </c>
      <c r="D89" s="14" t="s">
        <v>56</v>
      </c>
      <c r="E89" s="18">
        <v>5.76</v>
      </c>
      <c r="G89" s="1" t="s">
        <v>16</v>
      </c>
      <c r="T89" s="10"/>
      <c r="U89" s="10"/>
    </row>
    <row r="90" spans="1:21" customFormat="1" ht="15" x14ac:dyDescent="0.25">
      <c r="A90" s="11">
        <f>IF(G90&lt;&gt;"",COUNTA(G$1:G90),"")</f>
        <v>77</v>
      </c>
      <c r="B90" s="12" t="s">
        <v>178</v>
      </c>
      <c r="C90" s="13" t="s">
        <v>179</v>
      </c>
      <c r="D90" s="14" t="s">
        <v>65</v>
      </c>
      <c r="E90" s="17">
        <v>10.302</v>
      </c>
      <c r="G90" s="1" t="s">
        <v>16</v>
      </c>
      <c r="T90" s="10"/>
      <c r="U90" s="10"/>
    </row>
    <row r="91" spans="1:21" customFormat="1" ht="15" x14ac:dyDescent="0.25">
      <c r="A91" s="11">
        <f>IF(G91&lt;&gt;"",COUNTA(G$1:G91),"")</f>
        <v>78</v>
      </c>
      <c r="B91" s="12" t="s">
        <v>180</v>
      </c>
      <c r="C91" s="13" t="s">
        <v>181</v>
      </c>
      <c r="D91" s="14" t="s">
        <v>22</v>
      </c>
      <c r="E91" s="18">
        <v>3.75</v>
      </c>
      <c r="G91" s="1" t="s">
        <v>16</v>
      </c>
      <c r="T91" s="10"/>
      <c r="U91" s="10"/>
    </row>
    <row r="92" spans="1:21" customFormat="1" ht="15" x14ac:dyDescent="0.25">
      <c r="A92" s="11">
        <f>IF(G92&lt;&gt;"",COUNTA(G$1:G92),"")</f>
        <v>79</v>
      </c>
      <c r="B92" s="12" t="s">
        <v>182</v>
      </c>
      <c r="C92" s="13" t="s">
        <v>183</v>
      </c>
      <c r="D92" s="14" t="s">
        <v>27</v>
      </c>
      <c r="E92" s="21">
        <v>2.1600000000000001E-2</v>
      </c>
      <c r="G92" s="1" t="s">
        <v>16</v>
      </c>
      <c r="T92" s="10"/>
      <c r="U92" s="10"/>
    </row>
    <row r="93" spans="1:21" customFormat="1" ht="15" x14ac:dyDescent="0.25">
      <c r="A93" s="11">
        <f>IF(G93&lt;&gt;"",COUNTA(G$1:G93),"")</f>
        <v>80</v>
      </c>
      <c r="B93" s="12" t="s">
        <v>184</v>
      </c>
      <c r="C93" s="13" t="s">
        <v>185</v>
      </c>
      <c r="D93" s="14" t="s">
        <v>27</v>
      </c>
      <c r="E93" s="20">
        <v>4.5539999999999997E-2</v>
      </c>
      <c r="G93" s="1" t="s">
        <v>16</v>
      </c>
      <c r="T93" s="10"/>
      <c r="U93" s="10"/>
    </row>
    <row r="94" spans="1:21" customFormat="1" ht="15" x14ac:dyDescent="0.25">
      <c r="A94" s="11">
        <f>IF(G94&lt;&gt;"",COUNTA(G$1:G94),"")</f>
        <v>81</v>
      </c>
      <c r="B94" s="12" t="s">
        <v>186</v>
      </c>
      <c r="C94" s="13" t="s">
        <v>187</v>
      </c>
      <c r="D94" s="14" t="s">
        <v>27</v>
      </c>
      <c r="E94" s="20">
        <v>3.0360000000000002E-2</v>
      </c>
      <c r="G94" s="1" t="s">
        <v>16</v>
      </c>
      <c r="T94" s="10"/>
      <c r="U94" s="10"/>
    </row>
    <row r="95" spans="1:21" customFormat="1" ht="15" x14ac:dyDescent="0.25">
      <c r="A95" s="11">
        <f>IF(G95&lt;&gt;"",COUNTA(G$1:G95),"")</f>
        <v>82</v>
      </c>
      <c r="B95" s="12" t="s">
        <v>188</v>
      </c>
      <c r="C95" s="13" t="s">
        <v>189</v>
      </c>
      <c r="D95" s="14" t="s">
        <v>134</v>
      </c>
      <c r="E95" s="22">
        <v>14</v>
      </c>
      <c r="G95" s="1" t="s">
        <v>16</v>
      </c>
      <c r="T95" s="10"/>
      <c r="U95" s="10"/>
    </row>
    <row r="96" spans="1:21" customFormat="1" ht="15" x14ac:dyDescent="0.25">
      <c r="A96" s="11">
        <f>IF(G96&lt;&gt;"",COUNTA(G$1:G96),"")</f>
        <v>83</v>
      </c>
      <c r="B96" s="12" t="s">
        <v>190</v>
      </c>
      <c r="C96" s="13" t="s">
        <v>191</v>
      </c>
      <c r="D96" s="14" t="s">
        <v>103</v>
      </c>
      <c r="E96" s="22">
        <v>3</v>
      </c>
      <c r="G96" s="1" t="s">
        <v>16</v>
      </c>
      <c r="T96" s="10"/>
      <c r="U96" s="10"/>
    </row>
    <row r="97" spans="1:21" customFormat="1" ht="15" x14ac:dyDescent="0.25">
      <c r="A97" s="11">
        <f>IF(G97&lt;&gt;"",COUNTA(G$1:G97),"")</f>
        <v>84</v>
      </c>
      <c r="B97" s="12" t="s">
        <v>192</v>
      </c>
      <c r="C97" s="13" t="s">
        <v>193</v>
      </c>
      <c r="D97" s="14" t="s">
        <v>139</v>
      </c>
      <c r="E97" s="17">
        <v>17.201000000000001</v>
      </c>
      <c r="G97" s="1" t="s">
        <v>16</v>
      </c>
      <c r="T97" s="10"/>
      <c r="U97" s="10"/>
    </row>
    <row r="98" spans="1:21" customFormat="1" ht="15" x14ac:dyDescent="0.25">
      <c r="A98" s="11">
        <f>IF(G98&lt;&gt;"",COUNTA(G$1:G98),"")</f>
        <v>85</v>
      </c>
      <c r="B98" s="12" t="s">
        <v>194</v>
      </c>
      <c r="C98" s="13" t="s">
        <v>195</v>
      </c>
      <c r="D98" s="14" t="s">
        <v>65</v>
      </c>
      <c r="E98" s="18">
        <v>54.89</v>
      </c>
      <c r="G98" s="1" t="s">
        <v>16</v>
      </c>
      <c r="T98" s="10"/>
      <c r="U98" s="10"/>
    </row>
    <row r="99" spans="1:21" customFormat="1" ht="15" x14ac:dyDescent="0.25">
      <c r="A99" s="11">
        <f>IF(G99&lt;&gt;"",COUNTA(G$1:G99),"")</f>
        <v>86</v>
      </c>
      <c r="B99" s="12" t="s">
        <v>196</v>
      </c>
      <c r="C99" s="13" t="s">
        <v>197</v>
      </c>
      <c r="D99" s="14" t="s">
        <v>65</v>
      </c>
      <c r="E99" s="17">
        <v>105.575</v>
      </c>
      <c r="G99" s="1" t="s">
        <v>16</v>
      </c>
      <c r="T99" s="10"/>
      <c r="U99" s="10"/>
    </row>
    <row r="100" spans="1:21" customFormat="1" ht="22.5" x14ac:dyDescent="0.25">
      <c r="A100" s="11">
        <f>IF(G100&lt;&gt;"",COUNTA(G$1:G100),"")</f>
        <v>87</v>
      </c>
      <c r="B100" s="12" t="s">
        <v>198</v>
      </c>
      <c r="C100" s="13" t="s">
        <v>199</v>
      </c>
      <c r="D100" s="14" t="s">
        <v>65</v>
      </c>
      <c r="E100" s="17">
        <v>3.992</v>
      </c>
      <c r="G100" s="1" t="s">
        <v>16</v>
      </c>
      <c r="T100" s="10"/>
      <c r="U100" s="10"/>
    </row>
    <row r="101" spans="1:21" customFormat="1" ht="15" x14ac:dyDescent="0.25">
      <c r="A101" s="11">
        <f>IF(G101&lt;&gt;"",COUNTA(G$1:G101),"")</f>
        <v>88</v>
      </c>
      <c r="B101" s="12" t="s">
        <v>200</v>
      </c>
      <c r="C101" s="13" t="s">
        <v>201</v>
      </c>
      <c r="D101" s="14" t="s">
        <v>65</v>
      </c>
      <c r="E101" s="19">
        <v>4.5</v>
      </c>
      <c r="G101" s="1" t="s">
        <v>16</v>
      </c>
      <c r="T101" s="10"/>
      <c r="U101" s="10"/>
    </row>
    <row r="102" spans="1:21" customFormat="1" ht="15" x14ac:dyDescent="0.25">
      <c r="A102" s="11">
        <f>IF(G102&lt;&gt;"",COUNTA(G$1:G102),"")</f>
        <v>89</v>
      </c>
      <c r="B102" s="12" t="s">
        <v>202</v>
      </c>
      <c r="C102" s="13" t="s">
        <v>203</v>
      </c>
      <c r="D102" s="14" t="s">
        <v>27</v>
      </c>
      <c r="E102" s="21">
        <v>3.32E-2</v>
      </c>
      <c r="G102" s="1" t="s">
        <v>16</v>
      </c>
      <c r="T102" s="10"/>
      <c r="U102" s="10"/>
    </row>
    <row r="103" spans="1:21" customFormat="1" ht="15" x14ac:dyDescent="0.25">
      <c r="A103" s="11">
        <f>IF(G103&lt;&gt;"",COUNTA(G$1:G103),"")</f>
        <v>90</v>
      </c>
      <c r="B103" s="12" t="s">
        <v>204</v>
      </c>
      <c r="C103" s="13" t="s">
        <v>205</v>
      </c>
      <c r="D103" s="14" t="s">
        <v>27</v>
      </c>
      <c r="E103" s="20">
        <v>3.6203500000000002</v>
      </c>
      <c r="G103" s="1" t="s">
        <v>16</v>
      </c>
      <c r="T103" s="10"/>
      <c r="U103" s="10"/>
    </row>
    <row r="104" spans="1:21" customFormat="1" ht="13.5" customHeight="1" x14ac:dyDescent="0.25"/>
    <row r="105" spans="1:21" customFormat="1" ht="11.25" customHeight="1" x14ac:dyDescent="0.25">
      <c r="A105" s="27" t="s">
        <v>206</v>
      </c>
      <c r="B105" s="27"/>
      <c r="C105" s="27"/>
      <c r="D105" s="27"/>
      <c r="E105" s="27"/>
    </row>
    <row r="106" spans="1:21" customFormat="1" ht="15" customHeight="1" x14ac:dyDescent="0.25">
      <c r="A106" s="28" t="s">
        <v>207</v>
      </c>
      <c r="B106" s="28"/>
      <c r="C106" s="28"/>
      <c r="D106" s="28"/>
      <c r="E106" s="28"/>
    </row>
    <row r="107" spans="1:21" customFormat="1" ht="11.25" customHeight="1" x14ac:dyDescent="0.25">
      <c r="A107" s="27" t="s">
        <v>208</v>
      </c>
      <c r="B107" s="27"/>
      <c r="C107" s="27"/>
      <c r="D107" s="27"/>
      <c r="E107" s="27"/>
    </row>
    <row r="108" spans="1:21" customFormat="1" ht="15" customHeight="1" x14ac:dyDescent="0.25">
      <c r="A108" s="28" t="s">
        <v>207</v>
      </c>
      <c r="B108" s="28"/>
      <c r="C108" s="28"/>
      <c r="D108" s="28"/>
      <c r="E108" s="28"/>
    </row>
  </sheetData>
  <mergeCells count="12">
    <mergeCell ref="A107:E107"/>
    <mergeCell ref="A108:E108"/>
    <mergeCell ref="A81:E81"/>
    <mergeCell ref="A83:E83"/>
    <mergeCell ref="A84:E84"/>
    <mergeCell ref="A105:E105"/>
    <mergeCell ref="A106:E106"/>
    <mergeCell ref="C3:E3"/>
    <mergeCell ref="C4:E4"/>
    <mergeCell ref="C5:E5"/>
    <mergeCell ref="A9:E9"/>
    <mergeCell ref="A10:E10"/>
  </mergeCells>
  <printOptions horizontalCentered="1"/>
  <pageMargins left="0.39370077848434498" right="0.23622047901153601" top="0.35433071851730302" bottom="0.31496062874794001" header="0.118110239505768" footer="0.118110239505768"/>
  <pageSetup paperSize="9" scale="96" fitToHeight="0" orientation="portrait" r:id="rId1"/>
  <headerFooter>
    <oddHeader>&amp;LГРАНД-Смета, версия 2024.2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БПНД текущий ремонт - Расчет об</vt:lpstr>
      <vt:lpstr>'БПНД текущий ремонт - Расчет об'!Заголовки_для_печати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2022-10-24T12:13:08Z</cp:lastPrinted>
  <dcterms:created xsi:type="dcterms:W3CDTF">2020-09-30T08:50:27Z</dcterms:created>
  <dcterms:modified xsi:type="dcterms:W3CDTF">2024-08-13T07:22:03Z</dcterms:modified>
</cp:coreProperties>
</file>