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<sst xmlns="http://schemas.openxmlformats.org/spreadsheetml/2006/main" count="42" uniqueCount="21">
  <si>
    <t xml:space="preserve">1 уч</t>
  </si>
  <si>
    <t xml:space="preserve">2 уч</t>
  </si>
  <si>
    <t xml:space="preserve">3 уч</t>
  </si>
  <si>
    <t xml:space="preserve">4 уч</t>
  </si>
  <si>
    <t xml:space="preserve">5 уч</t>
  </si>
  <si>
    <t xml:space="preserve">среднее арифметическое</t>
  </si>
  <si>
    <t xml:space="preserve">(ц1-&lt;ц&gt;)2</t>
  </si>
  <si>
    <t xml:space="preserve">(ц2-&lt;ц&gt;)2</t>
  </si>
  <si>
    <t xml:space="preserve">(ц3-&lt;ц&gt;)2</t>
  </si>
  <si>
    <t xml:space="preserve">(ц4-&lt;ц&gt;)2</t>
  </si>
  <si>
    <t xml:space="preserve">(ц5-&lt;ц&gt;)2</t>
  </si>
  <si>
    <t xml:space="preserve">среднее квадратичное</t>
  </si>
  <si>
    <t xml:space="preserve">коэффициент вариации (%)</t>
  </si>
  <si>
    <t xml:space="preserve">Крупа гречневая ядрица, 1 сорт</t>
  </si>
  <si>
    <t xml:space="preserve">Горох шлифованный колотый, 1 сорт</t>
  </si>
  <si>
    <t xml:space="preserve">* коэффициент вариации по позициям ??? менее 33 %, совокупность цен принимается однородной</t>
  </si>
  <si>
    <t xml:space="preserve">Коэффициент  вариации (МО "СОШ №3 г. Ершова)</t>
  </si>
  <si>
    <t xml:space="preserve">среднее квадратичное отклонение</t>
  </si>
  <si>
    <t xml:space="preserve">коэффициент вариации (%)*</t>
  </si>
  <si>
    <t xml:space="preserve">Молоко питьевое, ультрапастеризованное,обогащенное комплексом витаминов для детского питания м.д.ж. 3,2 %, фасовка 0,2л. ГОСТ 32252-2013. </t>
  </si>
  <si>
    <t xml:space="preserve">Контрактный управляющий                                             Ш.К. Ягафаров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</si>
</sst>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General"/>
    <numFmt numFmtId="166" formatCode="#,##0.00_р_."/>
    <numFmt numFmtId="167" formatCode="0.00"/>
  </numFmts>
  <fonts count="10">
    <font>
      <sz val="11"/>
      <color theme="1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b val="true"/>
      <sz val="11"/>
      <color rgb="FF000000"/>
      <name val="Calibri"/>
      <family val="2"/>
      <charset val="204"/>
    </font>
    <font>
      <b val="true"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top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0" borderId="3" xfId="2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6" fontId="8" fillId="0" borderId="3" xfId="2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6" fontId="8" fillId="2" borderId="3" xfId="2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5" fontId="0" fillId="0" borderId="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3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3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2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0</xdr:colOff>
      <xdr:row>1</xdr:row>
      <xdr:rowOff>0</xdr:rowOff>
    </xdr:from>
    <xdr:to>
      <xdr:col>5</xdr:col>
      <xdr:colOff>66240</xdr:colOff>
      <xdr:row>4</xdr:row>
      <xdr:rowOff>180720</xdr:rowOff>
    </xdr:to>
    <xdr:sp>
      <xdr:nvSpPr>
        <xdr:cNvPr id="0" name="AutoShape 1"/>
        <xdr:cNvSpPr/>
      </xdr:nvSpPr>
      <xdr:spPr>
        <a:xfrm>
          <a:off x="2677320" y="371520"/>
          <a:ext cx="1872000" cy="89496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0</xdr:colOff>
      <xdr:row>1</xdr:row>
      <xdr:rowOff>0</xdr:rowOff>
    </xdr:from>
    <xdr:to>
      <xdr:col>5</xdr:col>
      <xdr:colOff>66240</xdr:colOff>
      <xdr:row>6</xdr:row>
      <xdr:rowOff>104400</xdr:rowOff>
    </xdr:to>
    <xdr:sp>
      <xdr:nvSpPr>
        <xdr:cNvPr id="1" name="AutoShape 1"/>
        <xdr:cNvSpPr/>
      </xdr:nvSpPr>
      <xdr:spPr>
        <a:xfrm>
          <a:off x="2677320" y="371520"/>
          <a:ext cx="1872000" cy="11808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0</xdr:colOff>
      <xdr:row>2</xdr:row>
      <xdr:rowOff>0</xdr:rowOff>
    </xdr:from>
    <xdr:to>
      <xdr:col>4</xdr:col>
      <xdr:colOff>850680</xdr:colOff>
      <xdr:row>3</xdr:row>
      <xdr:rowOff>151200</xdr:rowOff>
    </xdr:to>
    <xdr:sp>
      <xdr:nvSpPr>
        <xdr:cNvPr id="2" name="AutoShape 1"/>
        <xdr:cNvSpPr/>
      </xdr:nvSpPr>
      <xdr:spPr>
        <a:xfrm>
          <a:off x="2380680" y="723960"/>
          <a:ext cx="1986480" cy="115128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2" activeCellId="0" sqref="G2"/>
    </sheetView>
  </sheetViews>
  <sheetFormatPr defaultColWidth="8.54296875" defaultRowHeight="14.25" zeroHeight="false" outlineLevelRow="0" outlineLevelCol="0"/>
  <cols>
    <col collapsed="false" customWidth="true" hidden="false" outlineLevel="0" max="1" min="1" style="0" width="29.44"/>
    <col collapsed="false" customWidth="true" hidden="false" outlineLevel="0" max="7" min="7" style="0" width="16.89"/>
    <col collapsed="false" customWidth="true" hidden="false" outlineLevel="0" max="8" min="8" style="0" width="10.33"/>
    <col collapsed="false" customWidth="true" hidden="false" outlineLevel="0" max="9" min="9" style="0" width="9.56"/>
    <col collapsed="false" customWidth="true" hidden="false" outlineLevel="0" max="13" min="13" style="0" width="9.88"/>
    <col collapsed="false" customWidth="true" hidden="false" outlineLevel="0" max="14" min="14" style="0" width="14.88"/>
    <col collapsed="false" customWidth="true" hidden="false" outlineLevel="0" max="15" min="15" style="0" width="14.67"/>
  </cols>
  <sheetData>
    <row r="1" customFormat="false" ht="29.25" hidden="false" customHeight="false" outlineLevel="0" collapsed="false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N1" s="2" t="s">
        <v>11</v>
      </c>
      <c r="O1" s="2" t="s">
        <v>12</v>
      </c>
    </row>
    <row r="2" customFormat="false" ht="15" hidden="false" customHeight="false" outlineLevel="0" collapsed="false">
      <c r="A2" s="3" t="s">
        <v>13</v>
      </c>
      <c r="B2" s="4" t="n">
        <v>33</v>
      </c>
      <c r="C2" s="4" t="n">
        <v>26</v>
      </c>
      <c r="D2" s="4" t="n">
        <v>25</v>
      </c>
      <c r="E2" s="4" t="n">
        <v>34</v>
      </c>
      <c r="F2" s="4" t="n">
        <v>33.15</v>
      </c>
      <c r="G2" s="5" t="n">
        <f aca="false">AVERAGE(B2:F2)</f>
        <v>30.23</v>
      </c>
      <c r="H2" s="0" t="n">
        <f aca="false">POWER(B2-G2,2)</f>
        <v>7.6729</v>
      </c>
      <c r="I2" s="0" t="n">
        <f aca="false">POWER(C2-G2,2)</f>
        <v>17.8929</v>
      </c>
      <c r="J2" s="0" t="n">
        <f aca="false">POWER(D2-G2,2)</f>
        <v>27.3529</v>
      </c>
      <c r="K2" s="0" t="n">
        <f aca="false">POWER(E2-G2,2)</f>
        <v>14.2129</v>
      </c>
      <c r="L2" s="0" t="n">
        <f aca="false">POWER(F2-G2,2)</f>
        <v>8.52639999999999</v>
      </c>
      <c r="M2" s="0" t="n">
        <f aca="false">(H2+I2+J2+K2+L2)/4</f>
        <v>18.9145</v>
      </c>
      <c r="N2" s="0" t="n">
        <f aca="false">SQRT(M2)</f>
        <v>4.34908036255942</v>
      </c>
      <c r="O2" s="0" t="n">
        <f aca="false">N2/G2*100</f>
        <v>14.3866369915958</v>
      </c>
    </row>
    <row r="3" customFormat="false" ht="27" hidden="false" customHeight="false" outlineLevel="0" collapsed="false">
      <c r="A3" s="6" t="s">
        <v>14</v>
      </c>
      <c r="G3" s="5" t="e">
        <f aca="false">AVERAGE(B3:F3)</f>
        <v>#DIV/0!</v>
      </c>
      <c r="H3" s="0" t="e">
        <f aca="false">POWER(B3-G3,2)</f>
        <v>#DIV/0!</v>
      </c>
      <c r="I3" s="0" t="e">
        <f aca="false">POWER(C3-G3,2)</f>
        <v>#DIV/0!</v>
      </c>
      <c r="J3" s="0" t="e">
        <f aca="false">POWER(D3-G3,2)</f>
        <v>#DIV/0!</v>
      </c>
      <c r="K3" s="0" t="e">
        <f aca="false">POWER(E3-G3,2)</f>
        <v>#DIV/0!</v>
      </c>
      <c r="L3" s="0" t="e">
        <f aca="false">POWER(F3-G3,2)</f>
        <v>#DIV/0!</v>
      </c>
      <c r="M3" s="0" t="e">
        <f aca="false">(H3+I3+J3+K3+L3)/4</f>
        <v>#DIV/0!</v>
      </c>
      <c r="N3" s="0" t="e">
        <f aca="false">SQRT(M3)</f>
        <v>#DIV/0!</v>
      </c>
      <c r="O3" s="0" t="e">
        <f aca="false">N3/G3*100</f>
        <v>#DIV/0!</v>
      </c>
    </row>
    <row r="5" customFormat="false" ht="14.25" hidden="false" customHeight="false" outlineLevel="0" collapsed="false">
      <c r="A5" s="7" t="s">
        <v>15</v>
      </c>
      <c r="B5" s="7"/>
      <c r="C5" s="7"/>
      <c r="D5" s="7"/>
      <c r="E5" s="7"/>
      <c r="F5" s="7"/>
      <c r="G5" s="7"/>
      <c r="H5" s="7"/>
      <c r="I5" s="7"/>
    </row>
  </sheetData>
  <mergeCells count="1">
    <mergeCell ref="A5:I5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3" activeCellId="0" sqref="C3"/>
    </sheetView>
  </sheetViews>
  <sheetFormatPr defaultColWidth="8.54296875" defaultRowHeight="14.25" zeroHeight="false" outlineLevelRow="0" outlineLevelCol="0"/>
  <cols>
    <col collapsed="false" customWidth="true" hidden="false" outlineLevel="0" max="1" min="1" style="0" width="29.44"/>
    <col collapsed="false" customWidth="true" hidden="false" outlineLevel="0" max="6" min="6" style="0" width="16.89"/>
    <col collapsed="false" customWidth="true" hidden="false" outlineLevel="0" max="7" min="7" style="0" width="10.33"/>
    <col collapsed="false" customWidth="true" hidden="false" outlineLevel="0" max="8" min="8" style="0" width="9.56"/>
    <col collapsed="false" customWidth="true" hidden="false" outlineLevel="0" max="11" min="11" style="0" width="9.88"/>
    <col collapsed="false" customWidth="true" hidden="false" outlineLevel="0" max="12" min="12" style="0" width="14.88"/>
    <col collapsed="false" customWidth="true" hidden="false" outlineLevel="0" max="13" min="13" style="0" width="14.67"/>
  </cols>
  <sheetData>
    <row r="1" customFormat="false" ht="29.25" hidden="false" customHeight="false" outlineLevel="0" collapsed="false">
      <c r="B1" s="1" t="s">
        <v>0</v>
      </c>
      <c r="C1" s="1" t="s">
        <v>1</v>
      </c>
      <c r="D1" s="1" t="s">
        <v>2</v>
      </c>
      <c r="E1" s="1" t="s">
        <v>3</v>
      </c>
      <c r="F1" s="2" t="s">
        <v>5</v>
      </c>
      <c r="G1" s="1" t="s">
        <v>6</v>
      </c>
      <c r="H1" s="1" t="s">
        <v>7</v>
      </c>
      <c r="I1" s="1" t="s">
        <v>8</v>
      </c>
      <c r="J1" s="1" t="s">
        <v>9</v>
      </c>
      <c r="L1" s="2" t="s">
        <v>11</v>
      </c>
      <c r="M1" s="2" t="s">
        <v>12</v>
      </c>
    </row>
    <row r="2" customFormat="false" ht="15" hidden="false" customHeight="false" outlineLevel="0" collapsed="false">
      <c r="A2" s="3" t="s">
        <v>13</v>
      </c>
      <c r="B2" s="4" t="n">
        <v>33</v>
      </c>
      <c r="C2" s="4" t="n">
        <v>26</v>
      </c>
      <c r="D2" s="4" t="n">
        <v>25</v>
      </c>
      <c r="E2" s="4" t="n">
        <v>34</v>
      </c>
      <c r="F2" s="5" t="n">
        <f aca="false">AVERAGE(B2:E2)</f>
        <v>29.5</v>
      </c>
      <c r="G2" s="0" t="n">
        <f aca="false">POWER(B2-F2,2)</f>
        <v>12.25</v>
      </c>
      <c r="H2" s="0" t="n">
        <f aca="false">POWER(C2-F2,2)</f>
        <v>12.25</v>
      </c>
      <c r="I2" s="0" t="n">
        <f aca="false">POWER(D2-F2,2)</f>
        <v>20.25</v>
      </c>
      <c r="J2" s="0" t="n">
        <f aca="false">POWER(E2-F2,2)</f>
        <v>20.25</v>
      </c>
      <c r="K2" s="0" t="n">
        <f aca="false">(G2+H2+I2+J2)/3</f>
        <v>21.6666666666667</v>
      </c>
      <c r="L2" s="0" t="n">
        <f aca="false">SQRT(K2)</f>
        <v>4.65474668125631</v>
      </c>
      <c r="M2" s="0" t="n">
        <f aca="false">L2/F2*100</f>
        <v>15.7788023093434</v>
      </c>
    </row>
    <row r="3" customFormat="false" ht="27" hidden="false" customHeight="false" outlineLevel="0" collapsed="false">
      <c r="A3" s="6" t="s">
        <v>14</v>
      </c>
      <c r="F3" s="5" t="e">
        <f aca="false">AVERAGE(B3:E3)</f>
        <v>#DIV/0!</v>
      </c>
      <c r="G3" s="0" t="e">
        <f aca="false">POWER(B3-F3,2)</f>
        <v>#DIV/0!</v>
      </c>
      <c r="H3" s="0" t="e">
        <f aca="false">POWER(C3-F3,2)</f>
        <v>#DIV/0!</v>
      </c>
      <c r="I3" s="0" t="e">
        <f aca="false">POWER(D3-F3,2)</f>
        <v>#DIV/0!</v>
      </c>
      <c r="J3" s="0" t="e">
        <f aca="false">POWER(E3-F3,2)</f>
        <v>#DIV/0!</v>
      </c>
      <c r="K3" s="0" t="e">
        <f aca="false">(G3+H3+I3+J3+#REF!)/4</f>
        <v>#DIV/0!</v>
      </c>
      <c r="L3" s="0" t="e">
        <f aca="false">SQRT(K3)</f>
        <v>#DIV/0!</v>
      </c>
      <c r="M3" s="0" t="e">
        <f aca="false">L3/F3*100</f>
        <v>#DIV/0!</v>
      </c>
    </row>
    <row r="5" customFormat="false" ht="14.25" hidden="false" customHeight="false" outlineLevel="0" collapsed="false">
      <c r="A5" s="7" t="s">
        <v>15</v>
      </c>
      <c r="B5" s="7"/>
      <c r="C5" s="7"/>
      <c r="D5" s="7"/>
      <c r="E5" s="7"/>
      <c r="F5" s="7"/>
      <c r="G5" s="7"/>
      <c r="H5" s="7"/>
      <c r="I5" s="7"/>
      <c r="J5" s="7"/>
      <c r="K5" s="7"/>
    </row>
  </sheetData>
  <mergeCells count="1">
    <mergeCell ref="A5:K5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29"/>
  <sheetViews>
    <sheetView showFormulas="false" showGridLines="true" showRowColHeaders="true" showZeros="true" rightToLeft="false" tabSelected="true" showOutlineSymbols="true" defaultGridColor="true" view="normal" topLeftCell="A1" colorId="64" zoomScale="98" zoomScaleNormal="98" zoomScalePageLayoutView="100" workbookViewId="0">
      <selection pane="topLeft" activeCell="F9" activeCellId="0" sqref="F9"/>
    </sheetView>
  </sheetViews>
  <sheetFormatPr defaultColWidth="8.54296875" defaultRowHeight="14.25" zeroHeight="false" outlineLevelRow="0" outlineLevelCol="0"/>
  <cols>
    <col collapsed="false" customWidth="true" hidden="false" outlineLevel="0" max="1" min="1" style="0" width="25.44"/>
    <col collapsed="false" customWidth="true" hidden="false" outlineLevel="0" max="2" min="2" style="0" width="8.34"/>
    <col collapsed="false" customWidth="true" hidden="false" outlineLevel="0" max="3" min="3" style="0" width="7.56"/>
    <col collapsed="false" customWidth="true" hidden="false" outlineLevel="0" max="5" min="5" style="0" width="13.11"/>
    <col collapsed="false" customWidth="true" hidden="false" outlineLevel="0" max="6" min="6" style="0" width="9.88"/>
    <col collapsed="false" customWidth="true" hidden="false" outlineLevel="0" max="7" min="7" style="0" width="9.44"/>
    <col collapsed="false" customWidth="true" hidden="false" outlineLevel="0" max="8" min="8" style="0" width="9.56"/>
    <col collapsed="false" customWidth="true" hidden="false" outlineLevel="0" max="9" min="9" style="0" width="9"/>
    <col collapsed="false" customWidth="true" hidden="false" outlineLevel="0" max="10" min="10" style="0" width="14.88"/>
    <col collapsed="false" customWidth="true" hidden="false" outlineLevel="0" max="11" min="11" style="0" width="14.67"/>
  </cols>
  <sheetData>
    <row r="1" customFormat="false" ht="14.25" hidden="false" customHeight="false" outlineLevel="0" collapsed="false">
      <c r="A1" s="8" t="s">
        <v>16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customFormat="false" ht="42.75" hidden="false" customHeight="false" outlineLevel="0" collapsed="false">
      <c r="A2" s="9"/>
      <c r="B2" s="10" t="s">
        <v>0</v>
      </c>
      <c r="C2" s="10" t="s">
        <v>1</v>
      </c>
      <c r="D2" s="10" t="s">
        <v>2</v>
      </c>
      <c r="E2" s="11" t="s">
        <v>5</v>
      </c>
      <c r="F2" s="10" t="s">
        <v>6</v>
      </c>
      <c r="G2" s="10" t="s">
        <v>7</v>
      </c>
      <c r="H2" s="10" t="s">
        <v>8</v>
      </c>
      <c r="I2" s="9"/>
      <c r="J2" s="11" t="s">
        <v>17</v>
      </c>
      <c r="K2" s="11" t="s">
        <v>18</v>
      </c>
    </row>
    <row r="3" customFormat="false" ht="78.75" hidden="false" customHeight="false" outlineLevel="0" collapsed="false">
      <c r="A3" s="12" t="s">
        <v>19</v>
      </c>
      <c r="B3" s="13" t="n">
        <v>24</v>
      </c>
      <c r="C3" s="13" t="n">
        <v>20</v>
      </c>
      <c r="D3" s="14" t="n">
        <v>20</v>
      </c>
      <c r="E3" s="15" t="n">
        <f aca="false">AVERAGE(B3:D3)</f>
        <v>21.3333333333333</v>
      </c>
      <c r="F3" s="16" t="n">
        <f aca="false">POWER(B3-E3,2)</f>
        <v>7.11111111111112</v>
      </c>
      <c r="G3" s="16" t="n">
        <f aca="false">POWER(C3-E3,2)</f>
        <v>1.77777777777777</v>
      </c>
      <c r="H3" s="16" t="n">
        <f aca="false">POWER(D3-E3,2)</f>
        <v>1.77777777777777</v>
      </c>
      <c r="I3" s="16" t="n">
        <f aca="false">(F3+G3+H3)/2</f>
        <v>5.33333333333333</v>
      </c>
      <c r="J3" s="17" t="n">
        <f aca="false">SQRT(I3)</f>
        <v>2.3094010767585</v>
      </c>
      <c r="K3" s="16" t="n">
        <f aca="false">J3/E3*100</f>
        <v>10.8253175473055</v>
      </c>
    </row>
    <row r="5" customFormat="false" ht="13.8" hidden="false" customHeight="false" outlineLevel="0" collapsed="false">
      <c r="A5" s="18" t="s">
        <v>20</v>
      </c>
      <c r="B5" s="18"/>
      <c r="C5" s="18"/>
      <c r="D5" s="18"/>
      <c r="E5" s="18"/>
      <c r="F5" s="18"/>
      <c r="G5" s="18"/>
      <c r="H5" s="18"/>
      <c r="I5" s="18"/>
      <c r="J5" s="18"/>
      <c r="K5" s="18"/>
    </row>
    <row r="29" customFormat="false" ht="14.25" hidden="false" customHeight="false" outlineLevel="0" collapsed="false">
      <c r="A29" s="19"/>
      <c r="J29" s="20"/>
    </row>
  </sheetData>
  <mergeCells count="2">
    <mergeCell ref="A1:K1"/>
    <mergeCell ref="A5:K5"/>
  </mergeCells>
  <printOptions headings="false" gridLines="false" gridLinesSet="true" horizontalCentered="false" verticalCentered="false"/>
  <pageMargins left="0.708333333333333" right="0.39375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LibreOffice/7.6.1.2$Windows_X86_64 LibreOffice_project/f5defcebd022c5bc36bbb79be232cb6926d8f674</Application>
  <AppVersion>15.0000</AppVersion>
  <Company>Администрация ЕМР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2014-03-13T07:45:57Z</dcterms:created>
  <dc:creator>Даша</dc:creator>
  <dc:description/>
  <dc:language>ru-RU</dc:language>
  <cp:lastModifiedBy/>
  <cp:lastPrinted>2022-12-27T13:55:54Z</cp:lastPrinted>
  <dcterms:modified xsi:type="dcterms:W3CDTF">2024-08-19T21:30:02Z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