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Гладков Эльмаш\Второй монитор ЦЗ\"/>
    </mc:Choice>
  </mc:AlternateContent>
  <xr:revisionPtr revIDLastSave="0" documentId="13_ncr:1_{CCAEC436-70AA-4CEE-9605-42AFA7BDBE0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definedNames>
    <definedName name="_xlnm.Print_Area" localSheetId="0">Лист1!$A$1:$Y$23</definedName>
  </definedNames>
  <calcPr calcId="191029" refMode="R1C1" calcOnSave="0" concurrentCalc="0"/>
</workbook>
</file>

<file path=xl/calcChain.xml><?xml version="1.0" encoding="utf-8"?>
<calcChain xmlns="http://schemas.openxmlformats.org/spreadsheetml/2006/main">
  <c r="X11" i="1" l="1"/>
  <c r="Y11" i="1"/>
  <c r="Y12" i="1"/>
</calcChain>
</file>

<file path=xl/sharedStrings.xml><?xml version="1.0" encoding="utf-8"?>
<sst xmlns="http://schemas.openxmlformats.org/spreadsheetml/2006/main" count="75" uniqueCount="58">
  <si>
    <t>Характеристики объекта закупки</t>
  </si>
  <si>
    <t>Используемый метод определения НМЦК 
с обоснованием: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</si>
  <si>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
Расчет выполнен в соответствии с Методическими рекомендациями, утвержденными приказом МЭР РФ от 02.10.2013 №567</t>
  </si>
  <si>
    <t>№</t>
  </si>
  <si>
    <t>Наименование товара, услуги (работы)</t>
  </si>
  <si>
    <t>ОКПД2/КТРУ</t>
  </si>
  <si>
    <t>Единица измерения</t>
  </si>
  <si>
    <t>Кол-во</t>
  </si>
  <si>
    <t>{Поставщик_4}</t>
  </si>
  <si>
    <t>{Поставщик_5}</t>
  </si>
  <si>
    <t>{Поставщик_6}</t>
  </si>
  <si>
    <t>{Поставщик_7}</t>
  </si>
  <si>
    <t>{Поставщик_8}</t>
  </si>
  <si>
    <t>{Поставщик_9}</t>
  </si>
  <si>
    <t>{Поставщик_10}</t>
  </si>
  <si>
    <t>{Поставщик_11}</t>
  </si>
  <si>
    <t>{Поставщик_12}</t>
  </si>
  <si>
    <t>{Поставщик_13}</t>
  </si>
  <si>
    <t>{Поставщик_14}</t>
  </si>
  <si>
    <t>{Поставщик_15}</t>
  </si>
  <si>
    <t>{Поставщик_16}</t>
  </si>
  <si>
    <t>{Поставщик_17}</t>
  </si>
  <si>
    <t>НМЦК (рын)</t>
  </si>
  <si>
    <t>Цена (руб.)</t>
  </si>
  <si>
    <t>{Цена_4}</t>
  </si>
  <si>
    <t>{Цена_5}</t>
  </si>
  <si>
    <t>{Цена_6}</t>
  </si>
  <si>
    <t>{Цена_7}</t>
  </si>
  <si>
    <t>{Цена_8}</t>
  </si>
  <si>
    <t>{Цена_9}</t>
  </si>
  <si>
    <t>{Цена_10}</t>
  </si>
  <si>
    <t>{Цена_11}</t>
  </si>
  <si>
    <t>{Цена_12}</t>
  </si>
  <si>
    <t>{Цена_13}</t>
  </si>
  <si>
    <t>{Цена_14}</t>
  </si>
  <si>
    <t>{Цена_15}</t>
  </si>
  <si>
    <t>{Цена_16}</t>
  </si>
  <si>
    <t>{Цена_17}</t>
  </si>
  <si>
    <t>Итого:</t>
  </si>
  <si>
    <t>Работник контрактной службы/контрактный управляющий:</t>
  </si>
  <si>
    <t>(должность)</t>
  </si>
  <si>
    <t>(подпись/расшифровка подписи)</t>
  </si>
  <si>
    <t xml:space="preserve"> </t>
  </si>
  <si>
    <t>1</t>
  </si>
  <si>
    <t>Поставщик 1</t>
  </si>
  <si>
    <t>Поставщик 2</t>
  </si>
  <si>
    <t>Поставщик 3</t>
  </si>
  <si>
    <t>Средняя цена (руб.)</t>
  </si>
  <si>
    <t xml:space="preserve">Обоснование начальной (максимальной) цены контракта   </t>
  </si>
  <si>
    <t>шт</t>
  </si>
  <si>
    <t>МАУК "ЦК "Эльмаш" им. Глазкова Ю.П."</t>
  </si>
  <si>
    <t>Инженер</t>
  </si>
  <si>
    <t>/Гладков Д.А.</t>
  </si>
  <si>
    <t>26.40.31.190</t>
  </si>
  <si>
    <t>Klaytan T24N сценический монитор 2-х полосный, 700Вт/2800Вт RMS/peak, 8 Ом, 15''+1.3'' (3'') коакисал ROT, 50°H х 70°V, SPL 98дБ/134дБ</t>
  </si>
  <si>
    <t>Дата подготовки обоснования НМЦК: 01.10.2024</t>
  </si>
  <si>
    <t>На основании проведенного анализа рынка и расчетов, НМЦК составляет: 75 966,67 (Семьдесят пять тысяч девятьсот шестьдесят шесть) рублей 67 копеек.</t>
  </si>
  <si>
    <r>
      <t xml:space="preserve"> </t>
    </r>
    <r>
      <rPr>
        <sz val="10"/>
        <color rgb="FFFF0000"/>
        <rFont val="Times New Roman"/>
        <family val="1"/>
        <charset val="204"/>
      </rPr>
      <t>Учитывая требования части 2 статьи 72, части 3 статьи 219 Бюджетного Кодекса Российской Федерации начальная (максимальная) цена договора устанавливается в размере 75 966,67 (Семьдесят пять тысяч девятьсот шестьдесят шесть) рублей 67 копеек.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</si>
</sst>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#########"/>
  </numFmts>
  <fonts count="16" x14ac:knownFonts="1">
    <font>
      <sz val="11"/>
      <color rgb="FF000000"/>
      <name val="Calibri"/>
      <charset val="204"/>
    </font>
    <font>
      <sz val="11"/>
      <color rgb="FF000000"/>
      <name val="Times New Roman"/>
      <charset val="204"/>
    </font>
    <font>
      <sz val="8"/>
      <color rgb="FF000000"/>
      <name val="Times New Roman"/>
      <charset val="204"/>
    </font>
    <font>
      <sz val="16"/>
      <color rgb="FF000000"/>
      <name val="Times New Roman"/>
      <charset val="204"/>
    </font>
    <font>
      <sz val="10"/>
      <color rgb="FF000000"/>
      <name val="Times New Roman"/>
      <charset val="204"/>
    </font>
    <font>
      <sz val="10.8"/>
      <color rgb="FF000000"/>
      <name val="Calibri"/>
      <charset val="204"/>
    </font>
    <font>
      <sz val="9"/>
      <color rgb="FF000000"/>
      <name val="Calibri"/>
      <charset val="204"/>
    </font>
    <font>
      <sz val="10.8"/>
      <color rgb="FF000000"/>
      <name val="Times New Roman"/>
      <charset val="204"/>
    </font>
    <font>
      <sz val="9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.8"/>
      <color rgb="FF000000"/>
      <name val="Calibri"/>
      <family val="2"/>
      <charset val="204"/>
    </font>
    <font>
      <sz val="10.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/>
      <top style="medium">
        <color rgb="FFC0C0C0"/>
      </top>
      <bottom style="thin">
        <color auto="1"/>
      </bottom>
      <diagonal/>
    </border>
    <border>
      <left/>
      <right/>
      <top style="medium">
        <color rgb="FFC0C0C0"/>
      </top>
      <bottom style="thin">
        <color auto="1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Alignment="0"/>
  </cellStyleXfs>
  <cellXfs count="48">
    <xf numFmtId="0" fontId="0" fillId="0" borderId="0" xfId="0"/>
    <xf numFmtId="2" fontId="0" fillId="0" borderId="0" xfId="0" applyNumberFormat="1"/>
    <xf numFmtId="0" fontId="1" fillId="0" borderId="0" xfId="0" applyFont="1"/>
    <xf numFmtId="2" fontId="2" fillId="0" borderId="0" xfId="0" applyNumberFormat="1" applyFont="1" applyAlignment="1">
      <alignment vertical="top" wrapText="1"/>
    </xf>
    <xf numFmtId="2" fontId="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top"/>
    </xf>
    <xf numFmtId="0" fontId="10" fillId="0" borderId="0" xfId="0" applyFont="1"/>
    <xf numFmtId="49" fontId="12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4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"/>
  <sheetViews>
    <sheetView tabSelected="1" view="pageBreakPreview" zoomScaleNormal="100" workbookViewId="0">
      <selection activeCell="D11" sqref="D11"/>
    </sheetView>
  </sheetViews>
  <sheetFormatPr defaultColWidth="9" defaultRowHeight="15" x14ac:dyDescent="0.25"/>
  <cols>
    <col min="1" max="1" width="7.85546875" customWidth="1"/>
    <col min="2" max="2" width="20.85546875" customWidth="1"/>
    <col min="3" max="3" width="23.140625" customWidth="1"/>
    <col min="4" max="4" width="28.140625" customWidth="1"/>
    <col min="5" max="5" width="17" customWidth="1"/>
    <col min="6" max="6" width="11.28515625" customWidth="1"/>
    <col min="7" max="8" width="22" style="1" customWidth="1"/>
    <col min="9" max="9" width="20.140625" style="1" customWidth="1"/>
    <col min="10" max="23" width="22" style="1" hidden="1" customWidth="1"/>
    <col min="24" max="24" width="15.140625" style="1" customWidth="1"/>
    <col min="25" max="25" width="27.7109375" customWidth="1"/>
    <col min="26" max="26" width="18.42578125" customWidth="1"/>
    <col min="27" max="1020" width="9.140625" customWidth="1"/>
  </cols>
  <sheetData>
    <row r="1" spans="1:27" ht="15" customHeight="1" x14ac:dyDescent="0.25">
      <c r="A1" s="2" t="s">
        <v>42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7" ht="15" customHeight="1" x14ac:dyDescent="0.25">
      <c r="A2" s="2"/>
      <c r="B2" s="2"/>
      <c r="C2" s="2"/>
      <c r="D2" s="2"/>
      <c r="E2" s="2"/>
      <c r="F2" s="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19.5" customHeight="1" x14ac:dyDescent="0.3">
      <c r="A3" s="46" t="s">
        <v>48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7" ht="15" customHeight="1" x14ac:dyDescent="0.25">
      <c r="A4" s="2"/>
      <c r="B4" s="2"/>
      <c r="C4" s="2"/>
      <c r="D4" s="2"/>
      <c r="E4" s="2"/>
      <c r="F4" s="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7" x14ac:dyDescent="0.25">
      <c r="A5" s="2"/>
      <c r="B5" s="2"/>
      <c r="C5" s="2"/>
      <c r="D5" s="2"/>
      <c r="E5" s="2"/>
      <c r="F5" s="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7" ht="27" customHeight="1" x14ac:dyDescent="0.25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7" ht="45" customHeight="1" x14ac:dyDescent="0.25">
      <c r="A7" s="29" t="s">
        <v>1</v>
      </c>
      <c r="B7" s="29"/>
      <c r="C7" s="47" t="s">
        <v>2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</row>
    <row r="8" spans="1:27" ht="42.75" customHeight="1" x14ac:dyDescent="0.25">
      <c r="A8" s="37" t="s">
        <v>50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40"/>
    </row>
    <row r="9" spans="1:27" ht="33" customHeight="1" x14ac:dyDescent="0.25">
      <c r="A9" s="29" t="s">
        <v>3</v>
      </c>
      <c r="B9" s="29" t="s">
        <v>4</v>
      </c>
      <c r="C9" s="29"/>
      <c r="D9" s="30" t="s">
        <v>5</v>
      </c>
      <c r="E9" s="29" t="s">
        <v>6</v>
      </c>
      <c r="F9" s="30" t="s">
        <v>7</v>
      </c>
      <c r="G9" s="7" t="s">
        <v>44</v>
      </c>
      <c r="H9" s="7" t="s">
        <v>45</v>
      </c>
      <c r="I9" s="7" t="s">
        <v>46</v>
      </c>
      <c r="J9" s="7" t="s">
        <v>8</v>
      </c>
      <c r="K9" s="7" t="s">
        <v>9</v>
      </c>
      <c r="L9" s="7" t="s">
        <v>10</v>
      </c>
      <c r="M9" s="7" t="s">
        <v>11</v>
      </c>
      <c r="N9" s="7" t="s">
        <v>12</v>
      </c>
      <c r="O9" s="7" t="s">
        <v>13</v>
      </c>
      <c r="P9" s="7" t="s">
        <v>14</v>
      </c>
      <c r="Q9" s="7" t="s">
        <v>15</v>
      </c>
      <c r="R9" s="7" t="s">
        <v>16</v>
      </c>
      <c r="S9" s="7" t="s">
        <v>17</v>
      </c>
      <c r="T9" s="7" t="s">
        <v>18</v>
      </c>
      <c r="U9" s="7" t="s">
        <v>19</v>
      </c>
      <c r="V9" s="7" t="s">
        <v>20</v>
      </c>
      <c r="W9" s="7" t="s">
        <v>21</v>
      </c>
      <c r="X9" s="30" t="s">
        <v>47</v>
      </c>
      <c r="Y9" s="17" t="s">
        <v>22</v>
      </c>
    </row>
    <row r="10" spans="1:27" ht="51" customHeight="1" x14ac:dyDescent="0.25">
      <c r="A10" s="29"/>
      <c r="B10" s="29"/>
      <c r="C10" s="29"/>
      <c r="D10" s="30"/>
      <c r="E10" s="29"/>
      <c r="F10" s="30"/>
      <c r="G10" s="7" t="s">
        <v>23</v>
      </c>
      <c r="H10" s="7" t="s">
        <v>23</v>
      </c>
      <c r="I10" s="7" t="s">
        <v>23</v>
      </c>
      <c r="J10" s="7" t="s">
        <v>23</v>
      </c>
      <c r="K10" s="7" t="s">
        <v>23</v>
      </c>
      <c r="L10" s="7" t="s">
        <v>23</v>
      </c>
      <c r="M10" s="7" t="s">
        <v>23</v>
      </c>
      <c r="N10" s="7" t="s">
        <v>23</v>
      </c>
      <c r="O10" s="7" t="s">
        <v>23</v>
      </c>
      <c r="P10" s="7" t="s">
        <v>23</v>
      </c>
      <c r="Q10" s="7" t="s">
        <v>23</v>
      </c>
      <c r="R10" s="7" t="s">
        <v>23</v>
      </c>
      <c r="S10" s="7" t="s">
        <v>23</v>
      </c>
      <c r="T10" s="7" t="s">
        <v>23</v>
      </c>
      <c r="U10" s="7" t="s">
        <v>23</v>
      </c>
      <c r="V10" s="7" t="s">
        <v>23</v>
      </c>
      <c r="W10" s="7" t="s">
        <v>23</v>
      </c>
      <c r="X10" s="30"/>
      <c r="Y10" s="18"/>
    </row>
    <row r="11" spans="1:27" ht="52.5" customHeight="1" x14ac:dyDescent="0.25">
      <c r="A11" s="5" t="s">
        <v>43</v>
      </c>
      <c r="B11" s="29" t="s">
        <v>54</v>
      </c>
      <c r="C11" s="29"/>
      <c r="D11" s="20" t="s">
        <v>53</v>
      </c>
      <c r="E11" s="5" t="s">
        <v>49</v>
      </c>
      <c r="F11" s="8">
        <v>1</v>
      </c>
      <c r="G11" s="7">
        <v>73000</v>
      </c>
      <c r="H11" s="7">
        <v>75900</v>
      </c>
      <c r="I11" s="7">
        <v>79000</v>
      </c>
      <c r="J11" s="7" t="s">
        <v>24</v>
      </c>
      <c r="K11" s="7" t="s">
        <v>25</v>
      </c>
      <c r="L11" s="7" t="s">
        <v>26</v>
      </c>
      <c r="M11" s="7" t="s">
        <v>27</v>
      </c>
      <c r="N11" s="7" t="s">
        <v>28</v>
      </c>
      <c r="O11" s="7" t="s">
        <v>29</v>
      </c>
      <c r="P11" s="7" t="s">
        <v>30</v>
      </c>
      <c r="Q11" s="7" t="s">
        <v>31</v>
      </c>
      <c r="R11" s="7" t="s">
        <v>32</v>
      </c>
      <c r="S11" s="7" t="s">
        <v>33</v>
      </c>
      <c r="T11" s="7" t="s">
        <v>34</v>
      </c>
      <c r="U11" s="7" t="s">
        <v>35</v>
      </c>
      <c r="V11" s="7" t="s">
        <v>36</v>
      </c>
      <c r="W11" s="7" t="s">
        <v>37</v>
      </c>
      <c r="X11" s="21">
        <f>(G11+H11+I11)/3</f>
        <v>75966.666666666672</v>
      </c>
      <c r="Y11" s="21">
        <f>X11*F11</f>
        <v>75966.666666666672</v>
      </c>
      <c r="Z11" s="1"/>
      <c r="AA11" s="1"/>
    </row>
    <row r="12" spans="1:27" ht="37.5" customHeight="1" x14ac:dyDescent="0.25">
      <c r="A12" s="41" t="s">
        <v>57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5" t="s">
        <v>38</v>
      </c>
      <c r="Y12" s="22">
        <f>SUM(Y11:Y11)</f>
        <v>75966.666666666672</v>
      </c>
    </row>
    <row r="13" spans="1:27" ht="33.75" customHeight="1" x14ac:dyDescent="0.25">
      <c r="A13" s="43" t="s">
        <v>56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5"/>
    </row>
    <row r="14" spans="1:27" ht="15" customHeight="1" x14ac:dyDescent="0.25">
      <c r="A14" s="31" t="s">
        <v>55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27" ht="37.5" customHeight="1" x14ac:dyDescent="0.25">
      <c r="A15" s="2"/>
      <c r="B15" s="2"/>
      <c r="C15" s="2"/>
      <c r="D15" s="2"/>
      <c r="E15" s="2"/>
      <c r="F15" s="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7" ht="15.95" customHeight="1" x14ac:dyDescent="0.25">
      <c r="A16" s="33" t="s">
        <v>39</v>
      </c>
      <c r="B16" s="34"/>
      <c r="C16" s="34"/>
      <c r="D16" s="34"/>
      <c r="E16" s="9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21.95" customHeight="1" x14ac:dyDescent="0.25">
      <c r="A17" s="35" t="s">
        <v>51</v>
      </c>
      <c r="B17" s="36"/>
      <c r="C17" s="36"/>
      <c r="D17" s="36"/>
      <c r="E17" s="10"/>
      <c r="F17" s="11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4.1" customHeight="1" x14ac:dyDescent="0.25">
      <c r="A18" s="23" t="s">
        <v>40</v>
      </c>
      <c r="B18" s="24"/>
      <c r="C18" s="24"/>
      <c r="D18" s="24"/>
      <c r="E18" s="12"/>
      <c r="F18" s="11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4" customHeight="1" x14ac:dyDescent="0.25">
      <c r="A19" s="25" t="s">
        <v>52</v>
      </c>
      <c r="B19" s="26"/>
      <c r="C19" s="26"/>
      <c r="D19" s="26"/>
      <c r="E19" s="13"/>
      <c r="F19" s="11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2" customHeight="1" x14ac:dyDescent="0.25">
      <c r="A20" s="27" t="s">
        <v>41</v>
      </c>
      <c r="B20" s="28"/>
      <c r="C20" s="28"/>
      <c r="D20" s="28"/>
      <c r="E20" s="14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/>
    </row>
    <row r="21" spans="1:24" ht="12" customHeight="1" x14ac:dyDescent="0.25">
      <c r="A21" s="6"/>
      <c r="B21" s="6"/>
      <c r="C21" s="6"/>
      <c r="D21" s="6"/>
      <c r="E21" s="6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/>
    </row>
    <row r="22" spans="1:24" ht="15.75" x14ac:dyDescent="0.25">
      <c r="A22" s="19" t="s">
        <v>42</v>
      </c>
    </row>
  </sheetData>
  <mergeCells count="21">
    <mergeCell ref="A3:Y3"/>
    <mergeCell ref="A6:B6"/>
    <mergeCell ref="C6:Y6"/>
    <mergeCell ref="A7:B7"/>
    <mergeCell ref="C7:Y7"/>
    <mergeCell ref="A8:Y8"/>
    <mergeCell ref="B11:C11"/>
    <mergeCell ref="A12:W12"/>
    <mergeCell ref="A13:Y13"/>
    <mergeCell ref="E9:E10"/>
    <mergeCell ref="F9:F10"/>
    <mergeCell ref="X9:X10"/>
    <mergeCell ref="A18:D18"/>
    <mergeCell ref="A19:D19"/>
    <mergeCell ref="A20:D20"/>
    <mergeCell ref="A9:A10"/>
    <mergeCell ref="D9:D10"/>
    <mergeCell ref="B9:C10"/>
    <mergeCell ref="A14:Y14"/>
    <mergeCell ref="A16:D16"/>
    <mergeCell ref="A17:D17"/>
  </mergeCells>
  <pageMargins left="0.24027777777777801" right="0.24027777777777801" top="0.05" bottom="0.209722222222222" header="0.51180555555555496" footer="0.51180555555555496"/>
  <pageSetup paperSize="9" scale="66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Аюпов Дамир Айратович</dc:creator>
  <cp:lastModifiedBy>User</cp:lastModifiedBy>
  <cp:revision>7</cp:revision>
  <cp:lastPrinted>2014-05-23T17:45:00Z</cp:lastPrinted>
  <dcterms:created xsi:type="dcterms:W3CDTF">2014-01-17T11:35:00Z</dcterms:created>
  <dcterms:modified xsi:type="dcterms:W3CDTF">2024-10-01T11:53:59Z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1049-11.2.0.10101</vt:lpwstr>
  </property>
  <property fmtid="{D5CDD505-2E9C-101B-9397-08002B2CF9AE}" pid="3" name="Generator">
    <vt:lpwstr>NPOI</vt:lpwstr>
  </property>
  <property fmtid="{D5CDD505-2E9C-101B-9397-08002B2CF9AE}" pid="4" name="Generator Version">
    <vt:lpwstr>2.4.1</vt:lpwstr>
  </property>
</Properties>
</file>