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  <sheet name="Лист2" sheetId="2" r:id="rId2"/>
  </sheet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5" i="1" l="1"/>
  <c r="H78" i="1" l="1"/>
  <c r="H77" i="1"/>
  <c r="H66" i="1"/>
  <c r="H49" i="1"/>
  <c r="H41" i="1"/>
  <c r="H37" i="1"/>
  <c r="H35" i="1"/>
  <c r="H17" i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G77" i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G67" i="1"/>
  <c r="H67" i="1" s="1"/>
  <c r="G66" i="1"/>
  <c r="G65" i="1"/>
  <c r="G64" i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G40" i="1"/>
  <c r="H40" i="1" s="1"/>
  <c r="G39" i="1"/>
  <c r="H39" i="1" s="1"/>
  <c r="G38" i="1"/>
  <c r="H38" i="1" s="1"/>
  <c r="G37" i="1"/>
  <c r="G36" i="1"/>
  <c r="H36" i="1" s="1"/>
  <c r="G35" i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G16" i="1"/>
  <c r="H16" i="1" s="1"/>
  <c r="G15" i="1"/>
  <c r="H15" i="1" s="1"/>
  <c r="G14" i="1"/>
  <c r="H14" i="1" s="1"/>
</calcChain>
</file>

<file path=xl/sharedStrings.xml><?xml version="1.0" encoding="utf-8"?>
<sst xmlns="http://schemas.openxmlformats.org/spreadsheetml/2006/main" count="226" uniqueCount="100">
  <si>
    <t>Баллон с защитной смесью К-25 40л. ГОСТ 949-73 (полный)</t>
  </si>
  <si>
    <t>Баллон с защитным газом 100% Ar  высшего сорта 40л.  ГОСТ 949-73 (полный)</t>
  </si>
  <si>
    <t>Редуктор аргоновый с расходомером</t>
  </si>
  <si>
    <t>Газовый редуктор с расходомером (Ar+CO2) Редуктор Ar/CO2 (аргон / углекислый газ)</t>
  </si>
  <si>
    <t xml:space="preserve">Углошлифовальная машина (под круг 125 мм) </t>
  </si>
  <si>
    <t xml:space="preserve">Шланг (рукав) III - класса </t>
  </si>
  <si>
    <t xml:space="preserve">Сварочная штора  1400x1800, DIN 9 </t>
  </si>
  <si>
    <t>Сборочно-сварочный стол с крепежными элементами (для фиксации трубы в положения Н-L045 PC; PH и  пластин в PA; PC; PF; PE  положении) мин. Стол сварщика ССВ-3-4ВФ-Р (или аналог)</t>
  </si>
  <si>
    <t>Тележка инструментальная</t>
  </si>
  <si>
    <t xml:space="preserve">Табурет подъемно-поворотный </t>
  </si>
  <si>
    <t>Огнетушитель углекислотный ОУ-1</t>
  </si>
  <si>
    <t>Ведро оцинкованное</t>
  </si>
  <si>
    <t>Совок металлический с длинной ручкой</t>
  </si>
  <si>
    <t>Метла для уборки рабочих мест</t>
  </si>
  <si>
    <t>Розетка трехфазная</t>
  </si>
  <si>
    <t xml:space="preserve">Розетка  однофазная </t>
  </si>
  <si>
    <t>Молоток-шлакоотделитель</t>
  </si>
  <si>
    <t>Молоток слесарный 500гр.</t>
  </si>
  <si>
    <t>Зубило слесарное 200мм (стальное)</t>
  </si>
  <si>
    <t>УШС (универсальный шаблон сварщика) №1; 2; 3.</t>
  </si>
  <si>
    <t>Линейка металлическая до 300мм</t>
  </si>
  <si>
    <t>Угольник металлический</t>
  </si>
  <si>
    <t>Чертилка</t>
  </si>
  <si>
    <t>Штангенциркуль 250мм с глубиномером</t>
  </si>
  <si>
    <t xml:space="preserve">Клещи зажимные </t>
  </si>
  <si>
    <t>Магнитные угольники 100х100</t>
  </si>
  <si>
    <t>Стальная щетка ручная</t>
  </si>
  <si>
    <t xml:space="preserve">Набор для визуально-измерительного контроля </t>
  </si>
  <si>
    <t>Пресс гидравлический (50т)</t>
  </si>
  <si>
    <t>Комплект отверток (по размеру крепежных элементов оборудования)</t>
  </si>
  <si>
    <t xml:space="preserve">Печь для прокалки электродов на 40 кг  </t>
  </si>
  <si>
    <t>Электрический настольный заточной станок</t>
  </si>
  <si>
    <t>Комплект шестигранных ключей (по размеру крепежных элементов оборудования)</t>
  </si>
  <si>
    <t>Плоскогубцы</t>
  </si>
  <si>
    <t>Газовый ключ (по размеру труб  и  конструкций)</t>
  </si>
  <si>
    <t>Изоляционная лента</t>
  </si>
  <si>
    <t>Скотч двухсторонний</t>
  </si>
  <si>
    <t>Индивидуальный источник  освещения(в зону ОТК)</t>
  </si>
  <si>
    <t>Корзина для мусора</t>
  </si>
  <si>
    <t>Стаканы 1 разовые для питьевой холодной воды</t>
  </si>
  <si>
    <t>Вода питьевая в емкостях для кулера (19 л)</t>
  </si>
  <si>
    <t>Кулер</t>
  </si>
  <si>
    <t>Аптечка</t>
  </si>
  <si>
    <t>Часы настенные .</t>
  </si>
  <si>
    <t>Газовое сопло №6   (стандартное)</t>
  </si>
  <si>
    <t xml:space="preserve">Цанга 2.4мм </t>
  </si>
  <si>
    <t xml:space="preserve">Колпачок для W-электрода длинный </t>
  </si>
  <si>
    <t>Гнездо зажимной цанги 2,4</t>
  </si>
  <si>
    <t>Изоляционное тефлоновое кольцо</t>
  </si>
  <si>
    <t>Контактные наконечники 1.2мм</t>
  </si>
  <si>
    <t xml:space="preserve">Сопло стандартное, изолированное  </t>
  </si>
  <si>
    <t>Контактный наконечник  1,0 мм</t>
  </si>
  <si>
    <t xml:space="preserve">Адаптер контактного наконечника </t>
  </si>
  <si>
    <t xml:space="preserve">Направляющий канал 0,9-1,2 </t>
  </si>
  <si>
    <t>Подающий ролик прижимной 1,0</t>
  </si>
  <si>
    <t xml:space="preserve">Универсальный  вольфрамовый электрод  2,4x175 mm </t>
  </si>
  <si>
    <t xml:space="preserve"> Сварочные электроды 2,5 мм (4,5кг) СЗСМ</t>
  </si>
  <si>
    <t xml:space="preserve"> Сварочные электроды  3,0 мм(4,5кг)  СЗСМ</t>
  </si>
  <si>
    <t xml:space="preserve"> Сварочные электроды  4,0 мм(6кг)  СЗСМ</t>
  </si>
  <si>
    <t xml:space="preserve"> Присадочные прутки 2.4x1000 mm  Esab</t>
  </si>
  <si>
    <t xml:space="preserve"> Сварочная проволока Св-08Г2С 1.0мм 5 кг</t>
  </si>
  <si>
    <t xml:space="preserve"> Проволока порошковая   1.2 мм  5кг </t>
  </si>
  <si>
    <t>Маркер по металлу красный</t>
  </si>
  <si>
    <t>Обезжириватель</t>
  </si>
  <si>
    <t>Жидкость против брызг (для горелок)</t>
  </si>
  <si>
    <t>Ветошь (на одного участника 200х200мм)</t>
  </si>
  <si>
    <t>Диск абразивный отрезной для УШМ  (125 мм) 2 мм  по   стали</t>
  </si>
  <si>
    <t>Диск абразивный шлифовальный для УШМ (125 мм х 6) по стали</t>
  </si>
  <si>
    <t>Лепестковый шлифовальный диск 125мм</t>
  </si>
  <si>
    <t>Стальная щетка для УШМ 125мм</t>
  </si>
  <si>
    <t>Респиратор</t>
  </si>
  <si>
    <t>Щиток для работы с УШМ</t>
  </si>
  <si>
    <t>Перчатки для TIG сварки</t>
  </si>
  <si>
    <t>Краги сварщика для ММА и MIG/MAG</t>
  </si>
  <si>
    <t>Беруши</t>
  </si>
  <si>
    <t>Линейка металлическая 250 мм</t>
  </si>
  <si>
    <t>Маркер черный по металлу</t>
  </si>
  <si>
    <t>Маркер белый по металлу</t>
  </si>
  <si>
    <t>коммерческое 1</t>
  </si>
  <si>
    <t>коммерческое 2</t>
  </si>
  <si>
    <t>коммерческое 3</t>
  </si>
  <si>
    <t>Диэлектрический коврик 1 группы 1000*1000*6мм</t>
  </si>
  <si>
    <t>НМЦ за единицу</t>
  </si>
  <si>
    <t xml:space="preserve">нмц </t>
  </si>
  <si>
    <t>Основные характеристики</t>
  </si>
  <si>
    <t>ед.измерения</t>
  </si>
  <si>
    <t>шт.</t>
  </si>
  <si>
    <t>компл.</t>
  </si>
  <si>
    <t>упак.</t>
  </si>
  <si>
    <t>«УТВЕРЖДАЮ»
Зам. Директора по ФЭД 
автономного учреждения
Ханты-Мансийского автономного 
округа – Югры 
«Ханты-Мансийский технолого-педагогический колледж»
Р.В. Дзюба _________________
«____» _____________2024 года</t>
  </si>
  <si>
    <t xml:space="preserve">Расчет начальной (максимальной) цены гражданско-правового договора </t>
  </si>
  <si>
    <t xml:space="preserve">расходные части для сварки </t>
  </si>
  <si>
    <t>Технические характеристики товара соответствуют характеристикам, указанным в описании объекта закупки (техническом задании).</t>
  </si>
  <si>
    <t>В цену входят следующие затраты: В цену Договора включаются все затраты Поставщика, необходимые для осуществления им своих обязательств по договору в полном объеме и надлежащего качества: все подлежащие к уплате налоги, сборы, пошлины и другие обязательные платежи, включая НДС, расходы на товар, упаковку, маркировку, страхование, сертификацию, хранение на таможенном складе и складе Поставщика, транспортные расходы по доставке товара до места назначения, стоимость погрузочно-разгрузочных работ, и другие.</t>
  </si>
  <si>
    <t>Номер источника информации, указанный в таблице</t>
  </si>
  <si>
    <t>Реквизиты документов, на основании которых выполнен расчет</t>
  </si>
  <si>
    <t>ООО "МОССклад"</t>
  </si>
  <si>
    <t>ООО "ДельтаСвар"</t>
  </si>
  <si>
    <t>ООО "СварГарант"</t>
  </si>
  <si>
    <t>Начальная (максимальная) цена договора:  4 787 450 (четыре миллиона семьсот восемьдесят семь тысяч четыреста пятьдесят рублей)  00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</si>
</sst>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2" xfId="0" applyFill="1" applyBorder="1"/>
    <xf numFmtId="43" fontId="0" fillId="0" borderId="2" xfId="1" applyFont="1" applyFill="1" applyBorder="1"/>
    <xf numFmtId="43" fontId="0" fillId="0" borderId="1" xfId="1" applyFont="1" applyBorder="1" applyAlignment="1">
      <alignment horizontal="center" vertical="center"/>
    </xf>
    <xf numFmtId="43" fontId="0" fillId="0" borderId="0" xfId="1" applyFont="1"/>
    <xf numFmtId="2" fontId="0" fillId="0" borderId="1" xfId="1" applyNumberFormat="1" applyFont="1" applyBorder="1" applyAlignment="1">
      <alignment horizontal="center" vertical="center"/>
    </xf>
    <xf numFmtId="164" fontId="0" fillId="0" borderId="0" xfId="0" applyNumberFormat="1"/>
    <xf numFmtId="2" fontId="0" fillId="0" borderId="1" xfId="0" applyNumberFormat="1" applyBorder="1"/>
    <xf numFmtId="2" fontId="0" fillId="0" borderId="2" xfId="0" applyNumberFormat="1" applyFill="1" applyBorder="1"/>
    <xf numFmtId="0" fontId="0" fillId="0" borderId="1" xfId="0" applyFill="1" applyBorder="1" applyAlignment="1">
      <alignment horizontal="center" vertical="center"/>
    </xf>
    <xf numFmtId="43" fontId="0" fillId="0" borderId="1" xfId="1" applyNumberFormat="1" applyFont="1" applyBorder="1"/>
    <xf numFmtId="0" fontId="2" fillId="0" borderId="0" xfId="0" applyFont="1"/>
    <xf numFmtId="0" fontId="0" fillId="0" borderId="1" xfId="0" applyBorder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justify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tabSelected="1" topLeftCell="A72" workbookViewId="0">
      <selection activeCell="A97" sqref="A97:I97"/>
    </sheetView>
  </sheetViews>
  <sheetFormatPr defaultRowHeight="15" x14ac:dyDescent="0.25"/>
  <cols>
    <col min="1" max="1" width="117.85546875" customWidth="1"/>
    <col min="2" max="2" width="14" customWidth="1"/>
    <col min="3" max="3" width="14.42578125" customWidth="1"/>
    <col min="4" max="4" width="15.85546875" customWidth="1"/>
    <col min="5" max="5" width="16" customWidth="1"/>
    <col min="6" max="6" width="15.5703125" customWidth="1"/>
    <col min="7" max="7" width="16.42578125" customWidth="1"/>
    <col min="8" max="8" width="18.28515625" customWidth="1"/>
    <col min="9" max="11" width="12" bestFit="1" customWidth="1"/>
  </cols>
  <sheetData>
    <row r="1" spans="1:8" x14ac:dyDescent="0.25">
      <c r="D1" s="26" t="s">
        <v>89</v>
      </c>
      <c r="E1" s="27"/>
      <c r="F1" s="27"/>
      <c r="G1" s="27"/>
      <c r="H1" s="27"/>
    </row>
    <row r="2" spans="1:8" x14ac:dyDescent="0.25">
      <c r="D2" s="27"/>
      <c r="E2" s="27"/>
      <c r="F2" s="27"/>
      <c r="G2" s="27"/>
      <c r="H2" s="27"/>
    </row>
    <row r="3" spans="1:8" x14ac:dyDescent="0.25">
      <c r="D3" s="27"/>
      <c r="E3" s="27"/>
      <c r="F3" s="27"/>
      <c r="G3" s="27"/>
      <c r="H3" s="27"/>
    </row>
    <row r="4" spans="1:8" x14ac:dyDescent="0.25">
      <c r="D4" s="27"/>
      <c r="E4" s="27"/>
      <c r="F4" s="27"/>
      <c r="G4" s="27"/>
      <c r="H4" s="27"/>
    </row>
    <row r="5" spans="1:8" x14ac:dyDescent="0.25">
      <c r="D5" s="27"/>
      <c r="E5" s="27"/>
      <c r="F5" s="27"/>
      <c r="G5" s="27"/>
      <c r="H5" s="27"/>
    </row>
    <row r="6" spans="1:8" x14ac:dyDescent="0.25">
      <c r="D6" s="27"/>
      <c r="E6" s="27"/>
      <c r="F6" s="27"/>
      <c r="G6" s="27"/>
      <c r="H6" s="27"/>
    </row>
    <row r="7" spans="1:8" x14ac:dyDescent="0.25">
      <c r="D7" s="27"/>
      <c r="E7" s="27"/>
      <c r="F7" s="27"/>
      <c r="G7" s="27"/>
      <c r="H7" s="27"/>
    </row>
    <row r="8" spans="1:8" x14ac:dyDescent="0.25">
      <c r="D8" s="27"/>
      <c r="E8" s="27"/>
      <c r="F8" s="27"/>
      <c r="G8" s="27"/>
      <c r="H8" s="27"/>
    </row>
    <row r="9" spans="1:8" x14ac:dyDescent="0.25">
      <c r="D9" s="27"/>
      <c r="E9" s="27"/>
      <c r="F9" s="27"/>
      <c r="G9" s="27"/>
      <c r="H9" s="27"/>
    </row>
    <row r="10" spans="1:8" x14ac:dyDescent="0.25">
      <c r="A10" s="28" t="s">
        <v>90</v>
      </c>
      <c r="B10" s="28"/>
      <c r="C10" s="28"/>
      <c r="D10" s="28"/>
      <c r="E10" s="28"/>
      <c r="F10" s="28"/>
      <c r="G10" s="28"/>
      <c r="H10" s="28"/>
    </row>
    <row r="11" spans="1:8" x14ac:dyDescent="0.25">
      <c r="A11" s="28" t="s">
        <v>91</v>
      </c>
      <c r="B11" s="28"/>
      <c r="C11" s="28"/>
      <c r="D11" s="28"/>
      <c r="E11" s="28"/>
      <c r="F11" s="28"/>
      <c r="G11" s="28"/>
      <c r="H11" s="28"/>
    </row>
    <row r="13" spans="1:8" x14ac:dyDescent="0.25">
      <c r="A13" s="14" t="s">
        <v>84</v>
      </c>
      <c r="B13" s="14" t="s">
        <v>85</v>
      </c>
      <c r="D13" s="3" t="s">
        <v>78</v>
      </c>
      <c r="E13" s="3" t="s">
        <v>79</v>
      </c>
      <c r="F13" s="3" t="s">
        <v>80</v>
      </c>
      <c r="G13" s="3" t="s">
        <v>82</v>
      </c>
      <c r="H13" s="12" t="s">
        <v>83</v>
      </c>
    </row>
    <row r="14" spans="1:8" x14ac:dyDescent="0.25">
      <c r="A14" s="1" t="s">
        <v>6</v>
      </c>
      <c r="B14" s="1" t="s">
        <v>86</v>
      </c>
      <c r="C14" s="10">
        <v>10</v>
      </c>
      <c r="D14" s="6">
        <v>10500</v>
      </c>
      <c r="E14" s="6">
        <v>9500</v>
      </c>
      <c r="F14" s="6">
        <v>10000</v>
      </c>
      <c r="G14" s="8">
        <f t="shared" ref="G14:G45" si="0">(D14+E14+F14)/3</f>
        <v>10000</v>
      </c>
      <c r="H14" s="13">
        <f t="shared" ref="H14:H45" si="1">C14*G14</f>
        <v>100000</v>
      </c>
    </row>
    <row r="15" spans="1:8" ht="30" x14ac:dyDescent="0.25">
      <c r="A15" s="15" t="s">
        <v>7</v>
      </c>
      <c r="B15" s="1" t="s">
        <v>86</v>
      </c>
      <c r="C15" s="10">
        <v>10</v>
      </c>
      <c r="D15" s="6">
        <v>294000</v>
      </c>
      <c r="E15" s="6">
        <v>266000</v>
      </c>
      <c r="F15" s="6">
        <v>280000</v>
      </c>
      <c r="G15" s="8">
        <f t="shared" si="0"/>
        <v>280000</v>
      </c>
      <c r="H15" s="13">
        <f t="shared" si="1"/>
        <v>2800000</v>
      </c>
    </row>
    <row r="16" spans="1:8" x14ac:dyDescent="0.25">
      <c r="A16" s="1" t="s">
        <v>0</v>
      </c>
      <c r="B16" s="1" t="s">
        <v>86</v>
      </c>
      <c r="C16" s="10">
        <v>10</v>
      </c>
      <c r="D16" s="2">
        <v>21000</v>
      </c>
      <c r="E16" s="2">
        <v>19000</v>
      </c>
      <c r="F16" s="2">
        <v>20000</v>
      </c>
      <c r="G16" s="8">
        <f t="shared" si="0"/>
        <v>20000</v>
      </c>
      <c r="H16" s="13">
        <f t="shared" si="1"/>
        <v>200000</v>
      </c>
    </row>
    <row r="17" spans="1:11" x14ac:dyDescent="0.25">
      <c r="A17" s="1" t="s">
        <v>1</v>
      </c>
      <c r="B17" s="1" t="s">
        <v>86</v>
      </c>
      <c r="C17" s="10">
        <v>10</v>
      </c>
      <c r="D17" s="2">
        <v>21000</v>
      </c>
      <c r="E17" s="2">
        <v>19000</v>
      </c>
      <c r="F17" s="2">
        <v>20000</v>
      </c>
      <c r="G17" s="8">
        <f t="shared" si="0"/>
        <v>20000</v>
      </c>
      <c r="H17" s="13">
        <f t="shared" si="1"/>
        <v>200000</v>
      </c>
    </row>
    <row r="18" spans="1:11" x14ac:dyDescent="0.25">
      <c r="A18" s="1" t="s">
        <v>2</v>
      </c>
      <c r="B18" s="1" t="s">
        <v>86</v>
      </c>
      <c r="C18" s="10">
        <v>10</v>
      </c>
      <c r="D18" s="2">
        <v>3150</v>
      </c>
      <c r="E18" s="2">
        <v>2850</v>
      </c>
      <c r="F18" s="2">
        <v>3000</v>
      </c>
      <c r="G18" s="8">
        <f t="shared" si="0"/>
        <v>3000</v>
      </c>
      <c r="H18" s="13">
        <f t="shared" si="1"/>
        <v>30000</v>
      </c>
    </row>
    <row r="19" spans="1:11" x14ac:dyDescent="0.25">
      <c r="A19" s="1" t="s">
        <v>3</v>
      </c>
      <c r="B19" s="1" t="s">
        <v>86</v>
      </c>
      <c r="C19" s="10">
        <v>10</v>
      </c>
      <c r="D19" s="2">
        <v>4331.25</v>
      </c>
      <c r="E19" s="2">
        <v>3918.75</v>
      </c>
      <c r="F19" s="2">
        <v>4125</v>
      </c>
      <c r="G19" s="8">
        <f t="shared" si="0"/>
        <v>4125</v>
      </c>
      <c r="H19" s="13">
        <f t="shared" si="1"/>
        <v>41250</v>
      </c>
    </row>
    <row r="20" spans="1:11" x14ac:dyDescent="0.25">
      <c r="A20" s="1" t="s">
        <v>5</v>
      </c>
      <c r="B20" s="1" t="s">
        <v>86</v>
      </c>
      <c r="C20" s="10">
        <v>30</v>
      </c>
      <c r="D20" s="2">
        <v>656.25</v>
      </c>
      <c r="E20" s="2">
        <v>593.75</v>
      </c>
      <c r="F20" s="2">
        <v>625</v>
      </c>
      <c r="G20" s="8">
        <f t="shared" si="0"/>
        <v>625</v>
      </c>
      <c r="H20" s="13">
        <f t="shared" si="1"/>
        <v>18750</v>
      </c>
    </row>
    <row r="21" spans="1:11" x14ac:dyDescent="0.25">
      <c r="A21" s="1" t="s">
        <v>9</v>
      </c>
      <c r="B21" s="1" t="s">
        <v>86</v>
      </c>
      <c r="C21" s="10">
        <v>10</v>
      </c>
      <c r="D21" s="2">
        <v>9843.75</v>
      </c>
      <c r="E21" s="2">
        <v>8906.25</v>
      </c>
      <c r="F21" s="2">
        <v>9375</v>
      </c>
      <c r="G21" s="8">
        <f t="shared" si="0"/>
        <v>9375</v>
      </c>
      <c r="H21" s="13">
        <f t="shared" si="1"/>
        <v>93750</v>
      </c>
    </row>
    <row r="22" spans="1:11" x14ac:dyDescent="0.25">
      <c r="A22" s="1" t="s">
        <v>4</v>
      </c>
      <c r="B22" s="1" t="s">
        <v>86</v>
      </c>
      <c r="C22" s="10">
        <v>10</v>
      </c>
      <c r="D22" s="2">
        <v>11602.5</v>
      </c>
      <c r="E22" s="2">
        <v>10497.5</v>
      </c>
      <c r="F22" s="2">
        <v>11050</v>
      </c>
      <c r="G22" s="8">
        <f t="shared" si="0"/>
        <v>11050</v>
      </c>
      <c r="H22" s="13">
        <f t="shared" si="1"/>
        <v>110500</v>
      </c>
    </row>
    <row r="23" spans="1:11" x14ac:dyDescent="0.25">
      <c r="A23" s="4" t="s">
        <v>81</v>
      </c>
      <c r="B23" s="1" t="s">
        <v>86</v>
      </c>
      <c r="C23" s="11">
        <v>10</v>
      </c>
      <c r="D23" s="5">
        <v>4042.5</v>
      </c>
      <c r="E23" s="7">
        <v>3657.5</v>
      </c>
      <c r="F23" s="7">
        <v>3850</v>
      </c>
      <c r="G23" s="8">
        <f t="shared" si="0"/>
        <v>3850</v>
      </c>
      <c r="H23" s="13">
        <f t="shared" si="1"/>
        <v>38500</v>
      </c>
      <c r="I23" s="9"/>
      <c r="J23" s="9"/>
      <c r="K23" s="9"/>
    </row>
    <row r="24" spans="1:11" x14ac:dyDescent="0.25">
      <c r="A24" s="1" t="s">
        <v>8</v>
      </c>
      <c r="B24" s="1" t="s">
        <v>86</v>
      </c>
      <c r="C24" s="10">
        <v>10</v>
      </c>
      <c r="D24" s="2">
        <v>16800</v>
      </c>
      <c r="E24" s="2">
        <v>15200</v>
      </c>
      <c r="F24" s="2">
        <v>16000</v>
      </c>
      <c r="G24" s="8">
        <f t="shared" si="0"/>
        <v>16000</v>
      </c>
      <c r="H24" s="13">
        <f t="shared" si="1"/>
        <v>160000</v>
      </c>
    </row>
    <row r="25" spans="1:11" x14ac:dyDescent="0.25">
      <c r="A25" s="1" t="s">
        <v>10</v>
      </c>
      <c r="B25" s="1" t="s">
        <v>86</v>
      </c>
      <c r="C25" s="10">
        <v>11</v>
      </c>
      <c r="D25" s="2">
        <v>1968.75</v>
      </c>
      <c r="E25" s="2">
        <v>1781.25</v>
      </c>
      <c r="F25" s="2">
        <v>1875</v>
      </c>
      <c r="G25" s="8">
        <f t="shared" si="0"/>
        <v>1875</v>
      </c>
      <c r="H25" s="13">
        <f t="shared" si="1"/>
        <v>20625</v>
      </c>
    </row>
    <row r="26" spans="1:11" x14ac:dyDescent="0.25">
      <c r="A26" s="1" t="s">
        <v>11</v>
      </c>
      <c r="B26" s="1" t="s">
        <v>86</v>
      </c>
      <c r="C26" s="10">
        <v>10</v>
      </c>
      <c r="D26" s="2">
        <v>577.5</v>
      </c>
      <c r="E26" s="2">
        <v>522.5</v>
      </c>
      <c r="F26" s="2">
        <v>550</v>
      </c>
      <c r="G26" s="8">
        <f t="shared" si="0"/>
        <v>550</v>
      </c>
      <c r="H26" s="13">
        <f t="shared" si="1"/>
        <v>5500</v>
      </c>
    </row>
    <row r="27" spans="1:11" x14ac:dyDescent="0.25">
      <c r="A27" s="1" t="s">
        <v>12</v>
      </c>
      <c r="B27" s="1" t="s">
        <v>86</v>
      </c>
      <c r="C27" s="10">
        <v>10</v>
      </c>
      <c r="D27" s="2">
        <v>262.5</v>
      </c>
      <c r="E27" s="2">
        <v>237.5</v>
      </c>
      <c r="F27" s="2">
        <v>250</v>
      </c>
      <c r="G27" s="8">
        <f t="shared" si="0"/>
        <v>250</v>
      </c>
      <c r="H27" s="13">
        <f t="shared" si="1"/>
        <v>2500</v>
      </c>
    </row>
    <row r="28" spans="1:11" x14ac:dyDescent="0.25">
      <c r="A28" s="1" t="s">
        <v>13</v>
      </c>
      <c r="B28" s="1" t="s">
        <v>86</v>
      </c>
      <c r="C28" s="10">
        <v>10</v>
      </c>
      <c r="D28" s="2">
        <v>525</v>
      </c>
      <c r="E28" s="2">
        <v>475</v>
      </c>
      <c r="F28" s="2">
        <v>500</v>
      </c>
      <c r="G28" s="8">
        <f t="shared" si="0"/>
        <v>500</v>
      </c>
      <c r="H28" s="13">
        <f t="shared" si="1"/>
        <v>5000</v>
      </c>
    </row>
    <row r="29" spans="1:11" x14ac:dyDescent="0.25">
      <c r="A29" s="1" t="s">
        <v>14</v>
      </c>
      <c r="B29" s="1" t="s">
        <v>86</v>
      </c>
      <c r="C29" s="10">
        <v>10</v>
      </c>
      <c r="D29" s="2">
        <v>656.25</v>
      </c>
      <c r="E29" s="2">
        <v>593.75</v>
      </c>
      <c r="F29" s="2">
        <v>625</v>
      </c>
      <c r="G29" s="8">
        <f t="shared" si="0"/>
        <v>625</v>
      </c>
      <c r="H29" s="13">
        <f t="shared" si="1"/>
        <v>6250</v>
      </c>
    </row>
    <row r="30" spans="1:11" x14ac:dyDescent="0.25">
      <c r="A30" s="1" t="s">
        <v>15</v>
      </c>
      <c r="B30" s="1" t="s">
        <v>86</v>
      </c>
      <c r="C30" s="10">
        <v>12</v>
      </c>
      <c r="D30" s="2">
        <v>262.5</v>
      </c>
      <c r="E30" s="2">
        <v>237.5</v>
      </c>
      <c r="F30" s="2">
        <v>250</v>
      </c>
      <c r="G30" s="8">
        <f t="shared" si="0"/>
        <v>250</v>
      </c>
      <c r="H30" s="13">
        <f t="shared" si="1"/>
        <v>3000</v>
      </c>
    </row>
    <row r="31" spans="1:11" x14ac:dyDescent="0.25">
      <c r="A31" s="1" t="s">
        <v>15</v>
      </c>
      <c r="B31" s="1" t="s">
        <v>86</v>
      </c>
      <c r="C31" s="10">
        <v>10</v>
      </c>
      <c r="D31" s="2">
        <v>577.5</v>
      </c>
      <c r="E31" s="2">
        <v>522.5</v>
      </c>
      <c r="F31" s="2">
        <v>550</v>
      </c>
      <c r="G31" s="8">
        <f t="shared" si="0"/>
        <v>550</v>
      </c>
      <c r="H31" s="13">
        <f t="shared" si="1"/>
        <v>5500</v>
      </c>
    </row>
    <row r="32" spans="1:11" x14ac:dyDescent="0.25">
      <c r="A32" s="1" t="s">
        <v>16</v>
      </c>
      <c r="B32" s="1" t="s">
        <v>86</v>
      </c>
      <c r="C32" s="10">
        <v>10</v>
      </c>
      <c r="D32" s="2">
        <v>459.9</v>
      </c>
      <c r="E32" s="2">
        <v>416.1</v>
      </c>
      <c r="F32" s="2">
        <v>438</v>
      </c>
      <c r="G32" s="8">
        <f t="shared" si="0"/>
        <v>438</v>
      </c>
      <c r="H32" s="13">
        <f t="shared" si="1"/>
        <v>4380</v>
      </c>
    </row>
    <row r="33" spans="1:8" x14ac:dyDescent="0.25">
      <c r="A33" s="1" t="s">
        <v>17</v>
      </c>
      <c r="B33" s="1" t="s">
        <v>86</v>
      </c>
      <c r="C33" s="10">
        <v>10</v>
      </c>
      <c r="D33" s="2">
        <v>918.75</v>
      </c>
      <c r="E33" s="2">
        <v>831.25</v>
      </c>
      <c r="F33" s="2">
        <v>875</v>
      </c>
      <c r="G33" s="8">
        <f t="shared" si="0"/>
        <v>875</v>
      </c>
      <c r="H33" s="13">
        <f t="shared" si="1"/>
        <v>8750</v>
      </c>
    </row>
    <row r="34" spans="1:8" x14ac:dyDescent="0.25">
      <c r="A34" s="1" t="s">
        <v>18</v>
      </c>
      <c r="B34" s="1" t="s">
        <v>86</v>
      </c>
      <c r="C34" s="10">
        <v>10</v>
      </c>
      <c r="D34" s="2">
        <v>787.5</v>
      </c>
      <c r="E34" s="2">
        <v>712.5</v>
      </c>
      <c r="F34" s="2">
        <v>750</v>
      </c>
      <c r="G34" s="8">
        <f t="shared" si="0"/>
        <v>750</v>
      </c>
      <c r="H34" s="13">
        <f t="shared" si="1"/>
        <v>7500</v>
      </c>
    </row>
    <row r="35" spans="1:8" x14ac:dyDescent="0.25">
      <c r="A35" s="1" t="s">
        <v>19</v>
      </c>
      <c r="B35" s="1" t="s">
        <v>86</v>
      </c>
      <c r="C35" s="10">
        <v>10</v>
      </c>
      <c r="D35" s="2">
        <v>4410</v>
      </c>
      <c r="E35" s="2">
        <v>3990</v>
      </c>
      <c r="F35" s="2">
        <v>4200</v>
      </c>
      <c r="G35" s="8">
        <f t="shared" si="0"/>
        <v>4200</v>
      </c>
      <c r="H35" s="13">
        <f t="shared" si="1"/>
        <v>42000</v>
      </c>
    </row>
    <row r="36" spans="1:8" x14ac:dyDescent="0.25">
      <c r="A36" s="1" t="s">
        <v>20</v>
      </c>
      <c r="B36" s="1" t="s">
        <v>86</v>
      </c>
      <c r="C36" s="10">
        <v>10</v>
      </c>
      <c r="D36" s="2">
        <v>197.4</v>
      </c>
      <c r="E36" s="2">
        <v>178.6</v>
      </c>
      <c r="F36" s="2">
        <v>188</v>
      </c>
      <c r="G36" s="8">
        <f t="shared" si="0"/>
        <v>188</v>
      </c>
      <c r="H36" s="13">
        <f t="shared" si="1"/>
        <v>1880</v>
      </c>
    </row>
    <row r="37" spans="1:8" x14ac:dyDescent="0.25">
      <c r="A37" s="1" t="s">
        <v>21</v>
      </c>
      <c r="B37" s="1" t="s">
        <v>86</v>
      </c>
      <c r="C37" s="10">
        <v>10</v>
      </c>
      <c r="D37" s="2">
        <v>462</v>
      </c>
      <c r="E37" s="2">
        <v>418</v>
      </c>
      <c r="F37" s="2">
        <v>440</v>
      </c>
      <c r="G37" s="8">
        <f t="shared" si="0"/>
        <v>440</v>
      </c>
      <c r="H37" s="13">
        <f t="shared" si="1"/>
        <v>4400</v>
      </c>
    </row>
    <row r="38" spans="1:8" x14ac:dyDescent="0.25">
      <c r="A38" s="1" t="s">
        <v>22</v>
      </c>
      <c r="B38" s="1" t="s">
        <v>86</v>
      </c>
      <c r="C38" s="10">
        <v>10</v>
      </c>
      <c r="D38" s="2">
        <v>262.5</v>
      </c>
      <c r="E38" s="2">
        <v>237.5</v>
      </c>
      <c r="F38" s="2">
        <v>250</v>
      </c>
      <c r="G38" s="8">
        <f t="shared" si="0"/>
        <v>250</v>
      </c>
      <c r="H38" s="13">
        <f t="shared" si="1"/>
        <v>2500</v>
      </c>
    </row>
    <row r="39" spans="1:8" x14ac:dyDescent="0.25">
      <c r="A39" s="1" t="s">
        <v>23</v>
      </c>
      <c r="B39" s="1" t="s">
        <v>86</v>
      </c>
      <c r="C39" s="10">
        <v>5</v>
      </c>
      <c r="D39" s="2">
        <v>2100</v>
      </c>
      <c r="E39" s="2">
        <v>1900</v>
      </c>
      <c r="F39" s="2">
        <v>2000</v>
      </c>
      <c r="G39" s="8">
        <f t="shared" si="0"/>
        <v>2000</v>
      </c>
      <c r="H39" s="13">
        <f t="shared" si="1"/>
        <v>10000</v>
      </c>
    </row>
    <row r="40" spans="1:8" x14ac:dyDescent="0.25">
      <c r="A40" s="1" t="s">
        <v>24</v>
      </c>
      <c r="B40" s="1" t="s">
        <v>86</v>
      </c>
      <c r="C40" s="10">
        <v>10</v>
      </c>
      <c r="D40" s="2">
        <v>4410</v>
      </c>
      <c r="E40" s="2">
        <v>3990</v>
      </c>
      <c r="F40" s="2">
        <v>4200</v>
      </c>
      <c r="G40" s="8">
        <f t="shared" si="0"/>
        <v>4200</v>
      </c>
      <c r="H40" s="13">
        <f t="shared" si="1"/>
        <v>42000</v>
      </c>
    </row>
    <row r="41" spans="1:8" x14ac:dyDescent="0.25">
      <c r="A41" s="1" t="s">
        <v>25</v>
      </c>
      <c r="B41" s="1" t="s">
        <v>86</v>
      </c>
      <c r="C41" s="10">
        <v>10</v>
      </c>
      <c r="D41" s="2">
        <v>393.75</v>
      </c>
      <c r="E41" s="2">
        <v>356.25</v>
      </c>
      <c r="F41" s="2">
        <v>375</v>
      </c>
      <c r="G41" s="8">
        <f t="shared" si="0"/>
        <v>375</v>
      </c>
      <c r="H41" s="13">
        <f t="shared" si="1"/>
        <v>3750</v>
      </c>
    </row>
    <row r="42" spans="1:8" x14ac:dyDescent="0.25">
      <c r="A42" s="1" t="s">
        <v>26</v>
      </c>
      <c r="B42" s="1" t="s">
        <v>86</v>
      </c>
      <c r="C42" s="10">
        <v>10</v>
      </c>
      <c r="D42" s="2">
        <v>131.25</v>
      </c>
      <c r="E42" s="2">
        <v>118.75</v>
      </c>
      <c r="F42" s="2">
        <v>125</v>
      </c>
      <c r="G42" s="8">
        <f t="shared" si="0"/>
        <v>125</v>
      </c>
      <c r="H42" s="13">
        <f t="shared" si="1"/>
        <v>1250</v>
      </c>
    </row>
    <row r="43" spans="1:8" x14ac:dyDescent="0.25">
      <c r="A43" s="1" t="s">
        <v>27</v>
      </c>
      <c r="B43" s="1" t="s">
        <v>87</v>
      </c>
      <c r="C43" s="10">
        <v>1</v>
      </c>
      <c r="D43" s="2">
        <v>13629</v>
      </c>
      <c r="E43" s="2">
        <v>12331</v>
      </c>
      <c r="F43" s="2">
        <v>12980</v>
      </c>
      <c r="G43" s="8">
        <f t="shared" si="0"/>
        <v>12980</v>
      </c>
      <c r="H43" s="13">
        <f t="shared" si="1"/>
        <v>12980</v>
      </c>
    </row>
    <row r="44" spans="1:8" x14ac:dyDescent="0.25">
      <c r="A44" s="1" t="s">
        <v>28</v>
      </c>
      <c r="B44" s="1" t="s">
        <v>86</v>
      </c>
      <c r="C44" s="10">
        <v>1</v>
      </c>
      <c r="D44" s="2">
        <v>153930</v>
      </c>
      <c r="E44" s="2">
        <v>139270</v>
      </c>
      <c r="F44" s="2">
        <v>146600</v>
      </c>
      <c r="G44" s="8">
        <f t="shared" si="0"/>
        <v>146600</v>
      </c>
      <c r="H44" s="13">
        <f t="shared" si="1"/>
        <v>146600</v>
      </c>
    </row>
    <row r="45" spans="1:8" x14ac:dyDescent="0.25">
      <c r="A45" s="1" t="s">
        <v>29</v>
      </c>
      <c r="B45" s="1" t="s">
        <v>87</v>
      </c>
      <c r="C45" s="10">
        <v>1</v>
      </c>
      <c r="D45" s="2">
        <v>4725</v>
      </c>
      <c r="E45" s="2">
        <v>4275</v>
      </c>
      <c r="F45" s="2">
        <v>4500</v>
      </c>
      <c r="G45" s="8">
        <f t="shared" si="0"/>
        <v>4500</v>
      </c>
      <c r="H45" s="13">
        <f t="shared" si="1"/>
        <v>4500</v>
      </c>
    </row>
    <row r="46" spans="1:8" x14ac:dyDescent="0.25">
      <c r="A46" s="1" t="s">
        <v>30</v>
      </c>
      <c r="B46" s="1" t="s">
        <v>86</v>
      </c>
      <c r="C46" s="10">
        <v>1</v>
      </c>
      <c r="D46" s="2">
        <v>16243.5</v>
      </c>
      <c r="E46" s="2">
        <v>14696.5</v>
      </c>
      <c r="F46" s="2">
        <v>15470</v>
      </c>
      <c r="G46" s="8">
        <f t="shared" ref="G46:G77" si="2">(D46+E46+F46)/3</f>
        <v>15470</v>
      </c>
      <c r="H46" s="13">
        <f t="shared" ref="H46:H77" si="3">C46*G46</f>
        <v>15470</v>
      </c>
    </row>
    <row r="47" spans="1:8" x14ac:dyDescent="0.25">
      <c r="A47" s="1" t="s">
        <v>31</v>
      </c>
      <c r="B47" s="1" t="s">
        <v>86</v>
      </c>
      <c r="C47" s="10">
        <v>1</v>
      </c>
      <c r="D47" s="2">
        <v>36435</v>
      </c>
      <c r="E47" s="2">
        <v>32965</v>
      </c>
      <c r="F47" s="2">
        <v>34700</v>
      </c>
      <c r="G47" s="8">
        <f t="shared" si="2"/>
        <v>34700</v>
      </c>
      <c r="H47" s="13">
        <f t="shared" si="3"/>
        <v>34700</v>
      </c>
    </row>
    <row r="48" spans="1:8" x14ac:dyDescent="0.25">
      <c r="A48" s="1" t="s">
        <v>32</v>
      </c>
      <c r="B48" s="1" t="s">
        <v>87</v>
      </c>
      <c r="C48" s="10">
        <v>1</v>
      </c>
      <c r="D48" s="2">
        <v>3255</v>
      </c>
      <c r="E48" s="2">
        <v>2945</v>
      </c>
      <c r="F48" s="2">
        <v>3100</v>
      </c>
      <c r="G48" s="8">
        <f t="shared" si="2"/>
        <v>3100</v>
      </c>
      <c r="H48" s="13">
        <f t="shared" si="3"/>
        <v>3100</v>
      </c>
    </row>
    <row r="49" spans="1:8" x14ac:dyDescent="0.25">
      <c r="A49" s="1" t="s">
        <v>33</v>
      </c>
      <c r="B49" s="1" t="s">
        <v>86</v>
      </c>
      <c r="C49" s="10">
        <v>1</v>
      </c>
      <c r="D49" s="2">
        <v>1275.75</v>
      </c>
      <c r="E49" s="2">
        <v>1154.25</v>
      </c>
      <c r="F49" s="2">
        <v>1215</v>
      </c>
      <c r="G49" s="8">
        <f t="shared" si="2"/>
        <v>1215</v>
      </c>
      <c r="H49" s="13">
        <f t="shared" si="3"/>
        <v>1215</v>
      </c>
    </row>
    <row r="50" spans="1:8" x14ac:dyDescent="0.25">
      <c r="A50" s="1" t="s">
        <v>34</v>
      </c>
      <c r="B50" s="1" t="s">
        <v>86</v>
      </c>
      <c r="C50" s="10">
        <v>1</v>
      </c>
      <c r="D50" s="2">
        <v>1575</v>
      </c>
      <c r="E50" s="2">
        <v>1425</v>
      </c>
      <c r="F50" s="2">
        <v>1500</v>
      </c>
      <c r="G50" s="8">
        <f t="shared" si="2"/>
        <v>1500</v>
      </c>
      <c r="H50" s="13">
        <f t="shared" si="3"/>
        <v>1500</v>
      </c>
    </row>
    <row r="51" spans="1:8" x14ac:dyDescent="0.25">
      <c r="A51" s="1" t="s">
        <v>35</v>
      </c>
      <c r="B51" s="1" t="s">
        <v>86</v>
      </c>
      <c r="C51" s="10">
        <v>1</v>
      </c>
      <c r="D51" s="2">
        <v>330.75</v>
      </c>
      <c r="E51" s="2">
        <v>299.25</v>
      </c>
      <c r="F51" s="2">
        <v>315</v>
      </c>
      <c r="G51" s="8">
        <f t="shared" si="2"/>
        <v>315</v>
      </c>
      <c r="H51" s="13">
        <f t="shared" si="3"/>
        <v>315</v>
      </c>
    </row>
    <row r="52" spans="1:8" x14ac:dyDescent="0.25">
      <c r="A52" s="1" t="s">
        <v>36</v>
      </c>
      <c r="B52" s="1" t="s">
        <v>86</v>
      </c>
      <c r="C52" s="10">
        <v>1</v>
      </c>
      <c r="D52" s="2">
        <v>126</v>
      </c>
      <c r="E52" s="2">
        <v>114</v>
      </c>
      <c r="F52" s="2">
        <v>120</v>
      </c>
      <c r="G52" s="8">
        <f t="shared" si="2"/>
        <v>120</v>
      </c>
      <c r="H52" s="13">
        <f t="shared" si="3"/>
        <v>120</v>
      </c>
    </row>
    <row r="53" spans="1:8" x14ac:dyDescent="0.25">
      <c r="A53" s="1" t="s">
        <v>37</v>
      </c>
      <c r="B53" s="1" t="s">
        <v>86</v>
      </c>
      <c r="C53" s="10">
        <v>1</v>
      </c>
      <c r="D53" s="2">
        <v>3675</v>
      </c>
      <c r="E53" s="2">
        <v>3325</v>
      </c>
      <c r="F53" s="2">
        <v>3500</v>
      </c>
      <c r="G53" s="8">
        <f t="shared" si="2"/>
        <v>3500</v>
      </c>
      <c r="H53" s="13">
        <f t="shared" si="3"/>
        <v>3500</v>
      </c>
    </row>
    <row r="54" spans="1:8" x14ac:dyDescent="0.25">
      <c r="A54" s="1" t="s">
        <v>38</v>
      </c>
      <c r="B54" s="1" t="s">
        <v>86</v>
      </c>
      <c r="C54" s="10">
        <v>3</v>
      </c>
      <c r="D54" s="2">
        <v>220.5</v>
      </c>
      <c r="E54" s="2">
        <v>199.5</v>
      </c>
      <c r="F54" s="2">
        <v>210</v>
      </c>
      <c r="G54" s="8">
        <f t="shared" si="2"/>
        <v>210</v>
      </c>
      <c r="H54" s="13">
        <f t="shared" si="3"/>
        <v>630</v>
      </c>
    </row>
    <row r="55" spans="1:8" x14ac:dyDescent="0.25">
      <c r="A55" s="1" t="s">
        <v>39</v>
      </c>
      <c r="B55" s="1" t="s">
        <v>86</v>
      </c>
      <c r="C55" s="10">
        <v>10</v>
      </c>
      <c r="D55" s="2">
        <v>231</v>
      </c>
      <c r="E55" s="2">
        <v>209</v>
      </c>
      <c r="F55" s="2">
        <v>220</v>
      </c>
      <c r="G55" s="8">
        <f t="shared" si="2"/>
        <v>220</v>
      </c>
      <c r="H55" s="13">
        <f t="shared" si="3"/>
        <v>2200</v>
      </c>
    </row>
    <row r="56" spans="1:8" x14ac:dyDescent="0.25">
      <c r="A56" s="1" t="s">
        <v>40</v>
      </c>
      <c r="B56" s="1" t="s">
        <v>86</v>
      </c>
      <c r="C56" s="10">
        <v>2</v>
      </c>
      <c r="D56" s="2">
        <v>1890</v>
      </c>
      <c r="E56" s="2">
        <v>1710</v>
      </c>
      <c r="F56" s="2">
        <v>1800</v>
      </c>
      <c r="G56" s="8">
        <f t="shared" si="2"/>
        <v>1800</v>
      </c>
      <c r="H56" s="13">
        <f t="shared" si="3"/>
        <v>3600</v>
      </c>
    </row>
    <row r="57" spans="1:8" x14ac:dyDescent="0.25">
      <c r="A57" s="1" t="s">
        <v>41</v>
      </c>
      <c r="B57" s="1" t="s">
        <v>86</v>
      </c>
      <c r="C57" s="10">
        <v>1</v>
      </c>
      <c r="D57" s="2">
        <v>8400</v>
      </c>
      <c r="E57" s="2">
        <v>7600</v>
      </c>
      <c r="F57" s="2">
        <v>8000</v>
      </c>
      <c r="G57" s="8">
        <f t="shared" si="2"/>
        <v>8000</v>
      </c>
      <c r="H57" s="13">
        <f t="shared" si="3"/>
        <v>8000</v>
      </c>
    </row>
    <row r="58" spans="1:8" x14ac:dyDescent="0.25">
      <c r="A58" s="1" t="s">
        <v>42</v>
      </c>
      <c r="B58" s="1" t="s">
        <v>86</v>
      </c>
      <c r="C58" s="10">
        <v>1</v>
      </c>
      <c r="D58" s="2">
        <v>1732.5</v>
      </c>
      <c r="E58" s="2">
        <v>1567.5</v>
      </c>
      <c r="F58" s="2">
        <v>1650</v>
      </c>
      <c r="G58" s="8">
        <f t="shared" si="2"/>
        <v>1650</v>
      </c>
      <c r="H58" s="13">
        <f t="shared" si="3"/>
        <v>1650</v>
      </c>
    </row>
    <row r="59" spans="1:8" x14ac:dyDescent="0.25">
      <c r="A59" s="1" t="s">
        <v>43</v>
      </c>
      <c r="B59" s="1" t="s">
        <v>86</v>
      </c>
      <c r="C59" s="10">
        <v>2</v>
      </c>
      <c r="D59" s="2">
        <v>1575</v>
      </c>
      <c r="E59" s="2">
        <v>1425</v>
      </c>
      <c r="F59" s="2">
        <v>1500</v>
      </c>
      <c r="G59" s="8">
        <f t="shared" si="2"/>
        <v>1500</v>
      </c>
      <c r="H59" s="13">
        <f t="shared" si="3"/>
        <v>3000</v>
      </c>
    </row>
    <row r="60" spans="1:8" x14ac:dyDescent="0.25">
      <c r="A60" s="1" t="s">
        <v>44</v>
      </c>
      <c r="B60" s="1" t="s">
        <v>86</v>
      </c>
      <c r="C60" s="10">
        <v>20</v>
      </c>
      <c r="D60" s="2">
        <v>133.35</v>
      </c>
      <c r="E60" s="2">
        <v>120.65</v>
      </c>
      <c r="F60" s="2">
        <v>127</v>
      </c>
      <c r="G60" s="8">
        <f t="shared" si="2"/>
        <v>127</v>
      </c>
      <c r="H60" s="13">
        <f t="shared" si="3"/>
        <v>2540</v>
      </c>
    </row>
    <row r="61" spans="1:8" x14ac:dyDescent="0.25">
      <c r="A61" s="1" t="s">
        <v>45</v>
      </c>
      <c r="B61" s="1" t="s">
        <v>86</v>
      </c>
      <c r="C61" s="10">
        <v>20</v>
      </c>
      <c r="D61" s="2">
        <v>102.9</v>
      </c>
      <c r="E61" s="2">
        <v>93.1</v>
      </c>
      <c r="F61" s="2">
        <v>98</v>
      </c>
      <c r="G61" s="8">
        <f t="shared" si="2"/>
        <v>98</v>
      </c>
      <c r="H61" s="13">
        <f t="shared" si="3"/>
        <v>1960</v>
      </c>
    </row>
    <row r="62" spans="1:8" x14ac:dyDescent="0.25">
      <c r="A62" s="1" t="s">
        <v>46</v>
      </c>
      <c r="B62" s="1" t="s">
        <v>86</v>
      </c>
      <c r="C62" s="10">
        <v>20</v>
      </c>
      <c r="D62" s="2">
        <v>210</v>
      </c>
      <c r="E62" s="2">
        <v>190</v>
      </c>
      <c r="F62" s="2">
        <v>200</v>
      </c>
      <c r="G62" s="8">
        <f t="shared" si="2"/>
        <v>200</v>
      </c>
      <c r="H62" s="13">
        <f t="shared" si="3"/>
        <v>4000</v>
      </c>
    </row>
    <row r="63" spans="1:8" x14ac:dyDescent="0.25">
      <c r="A63" s="1" t="s">
        <v>47</v>
      </c>
      <c r="B63" s="1" t="s">
        <v>86</v>
      </c>
      <c r="C63" s="10">
        <v>20</v>
      </c>
      <c r="D63" s="2">
        <v>247.8</v>
      </c>
      <c r="E63" s="2">
        <v>224.2</v>
      </c>
      <c r="F63" s="2">
        <v>236</v>
      </c>
      <c r="G63" s="8">
        <f t="shared" si="2"/>
        <v>236</v>
      </c>
      <c r="H63" s="13">
        <f t="shared" si="3"/>
        <v>4720</v>
      </c>
    </row>
    <row r="64" spans="1:8" x14ac:dyDescent="0.25">
      <c r="A64" s="1" t="s">
        <v>48</v>
      </c>
      <c r="B64" s="1" t="s">
        <v>86</v>
      </c>
      <c r="C64" s="10">
        <v>20</v>
      </c>
      <c r="D64" s="2">
        <v>142.28</v>
      </c>
      <c r="E64" s="2">
        <v>128.72999999999999</v>
      </c>
      <c r="F64" s="2">
        <v>135.5</v>
      </c>
      <c r="G64" s="8">
        <f t="shared" si="2"/>
        <v>135.50333333333333</v>
      </c>
      <c r="H64" s="13">
        <v>2710</v>
      </c>
    </row>
    <row r="65" spans="1:8" x14ac:dyDescent="0.25">
      <c r="A65" s="1" t="s">
        <v>49</v>
      </c>
      <c r="B65" s="1" t="s">
        <v>86</v>
      </c>
      <c r="C65" s="10">
        <v>40</v>
      </c>
      <c r="D65" s="2">
        <v>135.97999999999999</v>
      </c>
      <c r="E65" s="2">
        <v>123.03</v>
      </c>
      <c r="F65" s="2">
        <v>129.5</v>
      </c>
      <c r="G65" s="8">
        <f t="shared" si="2"/>
        <v>129.50333333333333</v>
      </c>
      <c r="H65" s="13">
        <v>5180</v>
      </c>
    </row>
    <row r="66" spans="1:8" x14ac:dyDescent="0.25">
      <c r="A66" s="1" t="s">
        <v>50</v>
      </c>
      <c r="B66" s="1" t="s">
        <v>86</v>
      </c>
      <c r="C66" s="10">
        <v>20</v>
      </c>
      <c r="D66" s="2">
        <v>1475.25</v>
      </c>
      <c r="E66" s="2">
        <v>1334.75</v>
      </c>
      <c r="F66" s="2">
        <v>1405</v>
      </c>
      <c r="G66" s="8">
        <f t="shared" si="2"/>
        <v>1405</v>
      </c>
      <c r="H66" s="13">
        <f t="shared" si="3"/>
        <v>28100</v>
      </c>
    </row>
    <row r="67" spans="1:8" x14ac:dyDescent="0.25">
      <c r="A67" s="1" t="s">
        <v>51</v>
      </c>
      <c r="B67" s="1" t="s">
        <v>86</v>
      </c>
      <c r="C67" s="10">
        <v>20</v>
      </c>
      <c r="D67" s="2">
        <v>679.56</v>
      </c>
      <c r="E67" s="2">
        <v>614.84</v>
      </c>
      <c r="F67" s="2">
        <v>647.20000000000005</v>
      </c>
      <c r="G67" s="8">
        <f t="shared" si="2"/>
        <v>647.20000000000005</v>
      </c>
      <c r="H67" s="13">
        <f t="shared" si="3"/>
        <v>12944</v>
      </c>
    </row>
    <row r="68" spans="1:8" x14ac:dyDescent="0.25">
      <c r="A68" s="1" t="s">
        <v>52</v>
      </c>
      <c r="B68" s="1" t="s">
        <v>86</v>
      </c>
      <c r="C68" s="10">
        <v>20</v>
      </c>
      <c r="D68" s="2">
        <v>395.54</v>
      </c>
      <c r="E68" s="2">
        <v>357.87</v>
      </c>
      <c r="F68" s="2">
        <v>376.7</v>
      </c>
      <c r="G68" s="8">
        <f t="shared" si="2"/>
        <v>376.70333333333338</v>
      </c>
      <c r="H68" s="13">
        <v>7534</v>
      </c>
    </row>
    <row r="69" spans="1:8" x14ac:dyDescent="0.25">
      <c r="A69" s="1" t="s">
        <v>53</v>
      </c>
      <c r="B69" s="1" t="s">
        <v>86</v>
      </c>
      <c r="C69" s="10">
        <v>20</v>
      </c>
      <c r="D69" s="2">
        <v>2825.55</v>
      </c>
      <c r="E69" s="2">
        <v>2556.4499999999998</v>
      </c>
      <c r="F69" s="2">
        <v>2691</v>
      </c>
      <c r="G69" s="8">
        <f t="shared" si="2"/>
        <v>2691</v>
      </c>
      <c r="H69" s="13">
        <f t="shared" si="3"/>
        <v>53820</v>
      </c>
    </row>
    <row r="70" spans="1:8" x14ac:dyDescent="0.25">
      <c r="A70" s="1" t="s">
        <v>54</v>
      </c>
      <c r="B70" s="1" t="s">
        <v>86</v>
      </c>
      <c r="C70" s="10">
        <v>20</v>
      </c>
      <c r="D70" s="2">
        <v>3767.4</v>
      </c>
      <c r="E70" s="2">
        <v>3408.6</v>
      </c>
      <c r="F70" s="2">
        <v>3588</v>
      </c>
      <c r="G70" s="8">
        <f t="shared" si="2"/>
        <v>3588</v>
      </c>
      <c r="H70" s="13">
        <f t="shared" si="3"/>
        <v>71760</v>
      </c>
    </row>
    <row r="71" spans="1:8" x14ac:dyDescent="0.25">
      <c r="A71" s="1" t="s">
        <v>54</v>
      </c>
      <c r="B71" s="1" t="s">
        <v>86</v>
      </c>
      <c r="C71" s="10">
        <v>20</v>
      </c>
      <c r="D71" s="2">
        <v>4984.3500000000004</v>
      </c>
      <c r="E71" s="2">
        <v>4509.6499999999996</v>
      </c>
      <c r="F71" s="2">
        <v>4747</v>
      </c>
      <c r="G71" s="8">
        <f t="shared" si="2"/>
        <v>4747</v>
      </c>
      <c r="H71" s="13">
        <f t="shared" si="3"/>
        <v>94940</v>
      </c>
    </row>
    <row r="72" spans="1:8" x14ac:dyDescent="0.25">
      <c r="A72" s="1" t="s">
        <v>55</v>
      </c>
      <c r="B72" s="1" t="s">
        <v>86</v>
      </c>
      <c r="C72" s="10">
        <v>20</v>
      </c>
      <c r="D72" s="2">
        <v>204.75</v>
      </c>
      <c r="E72" s="2">
        <v>185.25</v>
      </c>
      <c r="F72" s="2">
        <v>195</v>
      </c>
      <c r="G72" s="8">
        <f t="shared" si="2"/>
        <v>195</v>
      </c>
      <c r="H72" s="13">
        <f t="shared" si="3"/>
        <v>3900</v>
      </c>
    </row>
    <row r="73" spans="1:8" x14ac:dyDescent="0.25">
      <c r="A73" s="1" t="s">
        <v>56</v>
      </c>
      <c r="B73" s="1" t="s">
        <v>88</v>
      </c>
      <c r="C73" s="10">
        <v>10</v>
      </c>
      <c r="D73" s="2">
        <v>105</v>
      </c>
      <c r="E73" s="2">
        <v>95</v>
      </c>
      <c r="F73" s="2">
        <v>100</v>
      </c>
      <c r="G73" s="8">
        <f t="shared" si="2"/>
        <v>100</v>
      </c>
      <c r="H73" s="13">
        <f t="shared" si="3"/>
        <v>1000</v>
      </c>
    </row>
    <row r="74" spans="1:8" x14ac:dyDescent="0.25">
      <c r="A74" s="1" t="s">
        <v>57</v>
      </c>
      <c r="B74" s="1" t="s">
        <v>88</v>
      </c>
      <c r="C74" s="10">
        <v>10</v>
      </c>
      <c r="D74" s="2">
        <v>120.75</v>
      </c>
      <c r="E74" s="2">
        <v>109.25</v>
      </c>
      <c r="F74" s="2">
        <v>115</v>
      </c>
      <c r="G74" s="8">
        <f t="shared" si="2"/>
        <v>115</v>
      </c>
      <c r="H74" s="13">
        <f t="shared" si="3"/>
        <v>1150</v>
      </c>
    </row>
    <row r="75" spans="1:8" x14ac:dyDescent="0.25">
      <c r="A75" s="1" t="s">
        <v>58</v>
      </c>
      <c r="B75" s="1" t="s">
        <v>88</v>
      </c>
      <c r="C75" s="10">
        <v>10</v>
      </c>
      <c r="D75" s="2">
        <v>120.75</v>
      </c>
      <c r="E75" s="2">
        <v>109.25</v>
      </c>
      <c r="F75" s="2">
        <v>115</v>
      </c>
      <c r="G75" s="8">
        <f t="shared" si="2"/>
        <v>115</v>
      </c>
      <c r="H75" s="13">
        <f t="shared" si="3"/>
        <v>1150</v>
      </c>
    </row>
    <row r="76" spans="1:8" x14ac:dyDescent="0.25">
      <c r="A76" s="1" t="s">
        <v>59</v>
      </c>
      <c r="B76" s="1" t="s">
        <v>88</v>
      </c>
      <c r="C76" s="10">
        <v>1</v>
      </c>
      <c r="D76" s="2">
        <v>4347</v>
      </c>
      <c r="E76" s="2">
        <v>3933</v>
      </c>
      <c r="F76" s="2">
        <v>4140</v>
      </c>
      <c r="G76" s="8">
        <f t="shared" si="2"/>
        <v>4140</v>
      </c>
      <c r="H76" s="13">
        <f t="shared" si="3"/>
        <v>4140</v>
      </c>
    </row>
    <row r="77" spans="1:8" x14ac:dyDescent="0.25">
      <c r="A77" s="1" t="s">
        <v>60</v>
      </c>
      <c r="B77" s="1" t="s">
        <v>88</v>
      </c>
      <c r="C77" s="10">
        <v>13</v>
      </c>
      <c r="D77" s="2">
        <v>1971.9</v>
      </c>
      <c r="E77" s="2">
        <v>1784.1</v>
      </c>
      <c r="F77" s="2">
        <v>1878</v>
      </c>
      <c r="G77" s="8">
        <f t="shared" si="2"/>
        <v>1878</v>
      </c>
      <c r="H77" s="13">
        <f t="shared" si="3"/>
        <v>24414</v>
      </c>
    </row>
    <row r="78" spans="1:8" x14ac:dyDescent="0.25">
      <c r="A78" s="1" t="s">
        <v>61</v>
      </c>
      <c r="B78" s="1" t="s">
        <v>88</v>
      </c>
      <c r="C78" s="10">
        <v>13</v>
      </c>
      <c r="D78" s="2">
        <v>2625</v>
      </c>
      <c r="E78" s="2">
        <v>2375</v>
      </c>
      <c r="F78" s="2">
        <v>2500</v>
      </c>
      <c r="G78" s="8">
        <f t="shared" ref="G78:G109" si="4">(D78+E78+F78)/3</f>
        <v>2500</v>
      </c>
      <c r="H78" s="13">
        <f t="shared" ref="H78:H109" si="5">C78*G78</f>
        <v>32500</v>
      </c>
    </row>
    <row r="79" spans="1:8" x14ac:dyDescent="0.25">
      <c r="A79" s="1" t="s">
        <v>62</v>
      </c>
      <c r="B79" s="1" t="s">
        <v>86</v>
      </c>
      <c r="C79" s="10">
        <v>20</v>
      </c>
      <c r="D79" s="2">
        <v>294</v>
      </c>
      <c r="E79" s="2">
        <v>266</v>
      </c>
      <c r="F79" s="2">
        <v>280</v>
      </c>
      <c r="G79" s="8">
        <f t="shared" si="4"/>
        <v>280</v>
      </c>
      <c r="H79" s="13">
        <f t="shared" si="5"/>
        <v>5600</v>
      </c>
    </row>
    <row r="80" spans="1:8" x14ac:dyDescent="0.25">
      <c r="A80" s="1" t="s">
        <v>63</v>
      </c>
      <c r="B80" s="1" t="s">
        <v>86</v>
      </c>
      <c r="C80" s="10">
        <v>10</v>
      </c>
      <c r="D80" s="2">
        <v>197.4</v>
      </c>
      <c r="E80" s="2">
        <v>178.6</v>
      </c>
      <c r="F80" s="2">
        <v>188</v>
      </c>
      <c r="G80" s="8">
        <f t="shared" si="4"/>
        <v>188</v>
      </c>
      <c r="H80" s="13">
        <f t="shared" si="5"/>
        <v>1880</v>
      </c>
    </row>
    <row r="81" spans="1:9" x14ac:dyDescent="0.25">
      <c r="A81" s="1" t="s">
        <v>64</v>
      </c>
      <c r="B81" s="1" t="s">
        <v>86</v>
      </c>
      <c r="C81" s="10">
        <v>10</v>
      </c>
      <c r="D81" s="2">
        <v>724.5</v>
      </c>
      <c r="E81" s="2">
        <v>655.5</v>
      </c>
      <c r="F81" s="2">
        <v>690</v>
      </c>
      <c r="G81" s="8">
        <f t="shared" si="4"/>
        <v>690</v>
      </c>
      <c r="H81" s="13">
        <f t="shared" si="5"/>
        <v>6900</v>
      </c>
    </row>
    <row r="82" spans="1:9" x14ac:dyDescent="0.25">
      <c r="A82" s="1" t="s">
        <v>65</v>
      </c>
      <c r="B82" s="1" t="s">
        <v>86</v>
      </c>
      <c r="C82" s="10">
        <v>2</v>
      </c>
      <c r="D82" s="2">
        <v>2352</v>
      </c>
      <c r="E82" s="2">
        <v>2128</v>
      </c>
      <c r="F82" s="2">
        <v>2240</v>
      </c>
      <c r="G82" s="8">
        <f t="shared" si="4"/>
        <v>2240</v>
      </c>
      <c r="H82" s="13">
        <f t="shared" si="5"/>
        <v>4480</v>
      </c>
    </row>
    <row r="83" spans="1:9" x14ac:dyDescent="0.25">
      <c r="A83" s="1" t="s">
        <v>66</v>
      </c>
      <c r="B83" s="1" t="s">
        <v>86</v>
      </c>
      <c r="C83" s="10">
        <v>50</v>
      </c>
      <c r="D83" s="2">
        <v>262.5</v>
      </c>
      <c r="E83" s="2">
        <v>237.5</v>
      </c>
      <c r="F83" s="2">
        <v>250</v>
      </c>
      <c r="G83" s="8">
        <f t="shared" si="4"/>
        <v>250</v>
      </c>
      <c r="H83" s="13">
        <f t="shared" si="5"/>
        <v>12500</v>
      </c>
    </row>
    <row r="84" spans="1:9" x14ac:dyDescent="0.25">
      <c r="A84" s="1" t="s">
        <v>67</v>
      </c>
      <c r="B84" s="1" t="s">
        <v>86</v>
      </c>
      <c r="C84" s="10">
        <v>50</v>
      </c>
      <c r="D84" s="2">
        <v>252</v>
      </c>
      <c r="E84" s="2">
        <v>228</v>
      </c>
      <c r="F84" s="2">
        <v>240</v>
      </c>
      <c r="G84" s="8">
        <f t="shared" si="4"/>
        <v>240</v>
      </c>
      <c r="H84" s="13">
        <f t="shared" si="5"/>
        <v>12000</v>
      </c>
    </row>
    <row r="85" spans="1:9" x14ac:dyDescent="0.25">
      <c r="A85" s="1" t="s">
        <v>68</v>
      </c>
      <c r="B85" s="1" t="s">
        <v>86</v>
      </c>
      <c r="C85" s="10">
        <v>50</v>
      </c>
      <c r="D85" s="2">
        <v>652.04999999999995</v>
      </c>
      <c r="E85" s="2">
        <v>589.95000000000005</v>
      </c>
      <c r="F85" s="2">
        <v>621</v>
      </c>
      <c r="G85" s="8">
        <f t="shared" si="4"/>
        <v>621</v>
      </c>
      <c r="H85" s="13">
        <f t="shared" si="5"/>
        <v>31050</v>
      </c>
    </row>
    <row r="86" spans="1:9" x14ac:dyDescent="0.25">
      <c r="A86" s="1" t="s">
        <v>69</v>
      </c>
      <c r="B86" s="1" t="s">
        <v>86</v>
      </c>
      <c r="C86" s="10">
        <v>20</v>
      </c>
      <c r="D86" s="2">
        <v>997.5</v>
      </c>
      <c r="E86" s="2">
        <v>902.5</v>
      </c>
      <c r="F86" s="2">
        <v>950</v>
      </c>
      <c r="G86" s="8">
        <f t="shared" si="4"/>
        <v>950</v>
      </c>
      <c r="H86" s="13">
        <f t="shared" si="5"/>
        <v>19000</v>
      </c>
    </row>
    <row r="87" spans="1:9" x14ac:dyDescent="0.25">
      <c r="A87" s="1" t="s">
        <v>70</v>
      </c>
      <c r="B87" s="1" t="s">
        <v>86</v>
      </c>
      <c r="C87" s="10">
        <v>25</v>
      </c>
      <c r="D87" s="2">
        <v>656.25</v>
      </c>
      <c r="E87" s="2">
        <v>593.75</v>
      </c>
      <c r="F87" s="2">
        <v>625</v>
      </c>
      <c r="G87" s="8">
        <f t="shared" si="4"/>
        <v>625</v>
      </c>
      <c r="H87" s="13">
        <f t="shared" si="5"/>
        <v>15625</v>
      </c>
    </row>
    <row r="88" spans="1:9" x14ac:dyDescent="0.25">
      <c r="A88" s="1" t="s">
        <v>71</v>
      </c>
      <c r="B88" s="1" t="s">
        <v>86</v>
      </c>
      <c r="C88" s="10">
        <v>20</v>
      </c>
      <c r="D88" s="2">
        <v>724.5</v>
      </c>
      <c r="E88" s="2">
        <v>655.5</v>
      </c>
      <c r="F88" s="2">
        <v>690</v>
      </c>
      <c r="G88" s="8">
        <f t="shared" si="4"/>
        <v>690</v>
      </c>
      <c r="H88" s="13">
        <f t="shared" si="5"/>
        <v>13800</v>
      </c>
    </row>
    <row r="89" spans="1:9" x14ac:dyDescent="0.25">
      <c r="A89" s="1" t="s">
        <v>72</v>
      </c>
      <c r="B89" s="1" t="s">
        <v>86</v>
      </c>
      <c r="C89" s="10">
        <v>20</v>
      </c>
      <c r="D89" s="2">
        <v>1428</v>
      </c>
      <c r="E89" s="2">
        <v>1292</v>
      </c>
      <c r="F89" s="2">
        <v>1360</v>
      </c>
      <c r="G89" s="8">
        <f t="shared" si="4"/>
        <v>1360</v>
      </c>
      <c r="H89" s="13">
        <f t="shared" si="5"/>
        <v>27200</v>
      </c>
    </row>
    <row r="90" spans="1:9" x14ac:dyDescent="0.25">
      <c r="A90" s="1" t="s">
        <v>73</v>
      </c>
      <c r="B90" s="1" t="s">
        <v>86</v>
      </c>
      <c r="C90" s="10">
        <v>26</v>
      </c>
      <c r="D90" s="2">
        <v>2231.25</v>
      </c>
      <c r="E90" s="2">
        <v>2018.75</v>
      </c>
      <c r="F90" s="2">
        <v>2125</v>
      </c>
      <c r="G90" s="8">
        <f t="shared" si="4"/>
        <v>2125</v>
      </c>
      <c r="H90" s="13">
        <f t="shared" si="5"/>
        <v>55250</v>
      </c>
    </row>
    <row r="91" spans="1:9" x14ac:dyDescent="0.25">
      <c r="A91" s="1" t="s">
        <v>74</v>
      </c>
      <c r="B91" s="1" t="s">
        <v>86</v>
      </c>
      <c r="C91" s="10">
        <v>50</v>
      </c>
      <c r="D91" s="2">
        <v>110.25</v>
      </c>
      <c r="E91" s="2">
        <v>99.75</v>
      </c>
      <c r="F91" s="2">
        <v>105</v>
      </c>
      <c r="G91" s="8">
        <f t="shared" si="4"/>
        <v>105</v>
      </c>
      <c r="H91" s="13">
        <f t="shared" si="5"/>
        <v>5250</v>
      </c>
    </row>
    <row r="92" spans="1:9" x14ac:dyDescent="0.25">
      <c r="A92" s="1" t="s">
        <v>75</v>
      </c>
      <c r="B92" s="1" t="s">
        <v>86</v>
      </c>
      <c r="C92" s="10">
        <v>1</v>
      </c>
      <c r="D92" s="2">
        <v>249.9</v>
      </c>
      <c r="E92" s="2">
        <v>226.1</v>
      </c>
      <c r="F92" s="2">
        <v>238</v>
      </c>
      <c r="G92" s="8">
        <f t="shared" si="4"/>
        <v>238</v>
      </c>
      <c r="H92" s="13">
        <f t="shared" si="5"/>
        <v>238</v>
      </c>
    </row>
    <row r="93" spans="1:9" x14ac:dyDescent="0.25">
      <c r="A93" s="1" t="s">
        <v>76</v>
      </c>
      <c r="B93" s="1" t="s">
        <v>86</v>
      </c>
      <c r="C93" s="10">
        <v>10</v>
      </c>
      <c r="D93" s="2">
        <v>294</v>
      </c>
      <c r="E93" s="2">
        <v>266</v>
      </c>
      <c r="F93" s="2">
        <v>280</v>
      </c>
      <c r="G93" s="8">
        <f t="shared" si="4"/>
        <v>280</v>
      </c>
      <c r="H93" s="13">
        <f t="shared" si="5"/>
        <v>2800</v>
      </c>
    </row>
    <row r="94" spans="1:9" x14ac:dyDescent="0.25">
      <c r="A94" s="1" t="s">
        <v>77</v>
      </c>
      <c r="B94" s="1" t="s">
        <v>86</v>
      </c>
      <c r="C94" s="10">
        <v>10</v>
      </c>
      <c r="D94" s="2">
        <v>294</v>
      </c>
      <c r="E94" s="2">
        <v>266</v>
      </c>
      <c r="F94" s="2">
        <v>280</v>
      </c>
      <c r="G94" s="8">
        <f t="shared" si="4"/>
        <v>280</v>
      </c>
      <c r="H94" s="13">
        <f t="shared" si="5"/>
        <v>2800</v>
      </c>
    </row>
    <row r="95" spans="1:9" x14ac:dyDescent="0.25">
      <c r="H95" s="7">
        <f>SUM(H14:H94)</f>
        <v>4787450</v>
      </c>
    </row>
    <row r="96" spans="1:9" ht="15.75" x14ac:dyDescent="0.25">
      <c r="A96" s="29" t="s">
        <v>92</v>
      </c>
      <c r="B96" s="29"/>
      <c r="C96" s="29"/>
      <c r="D96" s="29"/>
      <c r="E96" s="29"/>
      <c r="F96" s="29"/>
      <c r="G96" s="29"/>
      <c r="H96" s="29"/>
      <c r="I96" s="29"/>
    </row>
    <row r="97" spans="1:9" ht="15.75" x14ac:dyDescent="0.25">
      <c r="A97" s="30" t="s">
        <v>99</v>
      </c>
      <c r="B97" s="31"/>
      <c r="C97" s="31"/>
      <c r="D97" s="31"/>
      <c r="E97" s="31"/>
      <c r="F97" s="31"/>
      <c r="G97" s="31"/>
      <c r="H97" s="31"/>
      <c r="I97" s="31"/>
    </row>
    <row r="98" spans="1:9" ht="72.75" customHeight="1" x14ac:dyDescent="0.25">
      <c r="A98" s="32" t="s">
        <v>93</v>
      </c>
      <c r="B98" s="32"/>
      <c r="C98" s="32"/>
      <c r="D98" s="32"/>
      <c r="E98" s="32"/>
      <c r="F98" s="32"/>
      <c r="G98" s="32"/>
      <c r="H98" s="32"/>
      <c r="I98" s="32"/>
    </row>
    <row r="99" spans="1:9" ht="15.75" x14ac:dyDescent="0.25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5.75" x14ac:dyDescent="0.25">
      <c r="A100" s="19" t="s">
        <v>94</v>
      </c>
      <c r="B100" s="19"/>
      <c r="C100" s="19" t="s">
        <v>95</v>
      </c>
      <c r="D100" s="19"/>
      <c r="E100" s="19"/>
      <c r="F100" s="19"/>
      <c r="G100" s="19"/>
      <c r="H100" s="19"/>
      <c r="I100" s="19"/>
    </row>
    <row r="101" spans="1:9" ht="15.75" x14ac:dyDescent="0.25">
      <c r="A101" s="17">
        <v>1</v>
      </c>
      <c r="B101" s="20"/>
      <c r="C101" s="21" t="s">
        <v>96</v>
      </c>
      <c r="D101" s="22"/>
      <c r="E101" s="22"/>
      <c r="F101" s="22"/>
      <c r="G101" s="22"/>
      <c r="H101" s="22"/>
      <c r="I101" s="23"/>
    </row>
    <row r="102" spans="1:9" ht="15.75" x14ac:dyDescent="0.25">
      <c r="A102" s="17">
        <v>2</v>
      </c>
      <c r="B102" s="20"/>
      <c r="C102" s="21" t="s">
        <v>97</v>
      </c>
      <c r="D102" s="24"/>
      <c r="E102" s="24"/>
      <c r="F102" s="24"/>
      <c r="G102" s="24"/>
      <c r="H102" s="24"/>
      <c r="I102" s="25"/>
    </row>
    <row r="103" spans="1:9" ht="15.75" x14ac:dyDescent="0.25">
      <c r="A103" s="17">
        <v>3</v>
      </c>
      <c r="B103" s="18"/>
      <c r="C103" s="19" t="s">
        <v>98</v>
      </c>
      <c r="D103" s="19"/>
      <c r="E103" s="19"/>
      <c r="F103" s="19"/>
      <c r="G103" s="19"/>
      <c r="H103" s="19"/>
      <c r="I103" s="19"/>
    </row>
  </sheetData>
  <mergeCells count="14">
    <mergeCell ref="A98:I98"/>
    <mergeCell ref="D1:H9"/>
    <mergeCell ref="A10:H10"/>
    <mergeCell ref="A11:H11"/>
    <mergeCell ref="A96:I96"/>
    <mergeCell ref="A97:I97"/>
    <mergeCell ref="A103:B103"/>
    <mergeCell ref="C103:I103"/>
    <mergeCell ref="A100:B100"/>
    <mergeCell ref="C100:I100"/>
    <mergeCell ref="A101:B101"/>
    <mergeCell ref="C101:I101"/>
    <mergeCell ref="A102:B102"/>
    <mergeCell ref="C102:I102"/>
  </mergeCell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6:D71"/>
  <sheetViews>
    <sheetView workbookViewId="0">
      <selection activeCell="F19" sqref="F19"/>
    </sheetView>
  </sheetViews>
  <sheetFormatPr defaultRowHeight="15" x14ac:dyDescent="0.25"/>
  <sheetData>
    <row r="26" spans="4:4" x14ac:dyDescent="0.25">
      <c r="D26" s="1" t="s">
        <v>6</v>
      </c>
    </row>
    <row r="27" spans="4:4" x14ac:dyDescent="0.25">
      <c r="D27" s="1" t="s">
        <v>7</v>
      </c>
    </row>
    <row r="28" spans="4:4" x14ac:dyDescent="0.25">
      <c r="D28" s="1" t="s">
        <v>0</v>
      </c>
    </row>
    <row r="29" spans="4:4" x14ac:dyDescent="0.25">
      <c r="D29" s="1" t="s">
        <v>1</v>
      </c>
    </row>
    <row r="30" spans="4:4" x14ac:dyDescent="0.25">
      <c r="D30" s="1" t="s">
        <v>2</v>
      </c>
    </row>
    <row r="31" spans="4:4" x14ac:dyDescent="0.25">
      <c r="D31" s="1" t="s">
        <v>3</v>
      </c>
    </row>
    <row r="32" spans="4:4" x14ac:dyDescent="0.25">
      <c r="D32" s="1" t="s">
        <v>5</v>
      </c>
    </row>
    <row r="33" spans="4:4" x14ac:dyDescent="0.25">
      <c r="D33" s="1" t="s">
        <v>9</v>
      </c>
    </row>
    <row r="34" spans="4:4" x14ac:dyDescent="0.25">
      <c r="D34" s="1" t="s">
        <v>4</v>
      </c>
    </row>
    <row r="35" spans="4:4" x14ac:dyDescent="0.25">
      <c r="D35" s="4" t="s">
        <v>81</v>
      </c>
    </row>
    <row r="36" spans="4:4" x14ac:dyDescent="0.25">
      <c r="D36" s="1" t="s">
        <v>8</v>
      </c>
    </row>
    <row r="37" spans="4:4" x14ac:dyDescent="0.25">
      <c r="D37" s="1" t="s">
        <v>10</v>
      </c>
    </row>
    <row r="38" spans="4:4" x14ac:dyDescent="0.25">
      <c r="D38" s="1" t="s">
        <v>11</v>
      </c>
    </row>
    <row r="39" spans="4:4" x14ac:dyDescent="0.25">
      <c r="D39" s="1" t="s">
        <v>12</v>
      </c>
    </row>
    <row r="40" spans="4:4" x14ac:dyDescent="0.25">
      <c r="D40" s="1" t="s">
        <v>13</v>
      </c>
    </row>
    <row r="41" spans="4:4" x14ac:dyDescent="0.25">
      <c r="D41" s="1" t="s">
        <v>14</v>
      </c>
    </row>
    <row r="42" spans="4:4" x14ac:dyDescent="0.25">
      <c r="D42" s="1" t="s">
        <v>15</v>
      </c>
    </row>
    <row r="43" spans="4:4" x14ac:dyDescent="0.25">
      <c r="D43" s="1" t="s">
        <v>15</v>
      </c>
    </row>
    <row r="44" spans="4:4" x14ac:dyDescent="0.25">
      <c r="D44" s="1" t="s">
        <v>16</v>
      </c>
    </row>
    <row r="45" spans="4:4" x14ac:dyDescent="0.25">
      <c r="D45" s="1" t="s">
        <v>17</v>
      </c>
    </row>
    <row r="46" spans="4:4" x14ac:dyDescent="0.25">
      <c r="D46" s="1" t="s">
        <v>18</v>
      </c>
    </row>
    <row r="47" spans="4:4" x14ac:dyDescent="0.25">
      <c r="D47" s="1" t="s">
        <v>19</v>
      </c>
    </row>
    <row r="48" spans="4:4" x14ac:dyDescent="0.25">
      <c r="D48" s="1" t="s">
        <v>20</v>
      </c>
    </row>
    <row r="49" spans="4:4" x14ac:dyDescent="0.25">
      <c r="D49" s="1" t="s">
        <v>21</v>
      </c>
    </row>
    <row r="50" spans="4:4" x14ac:dyDescent="0.25">
      <c r="D50" s="1" t="s">
        <v>22</v>
      </c>
    </row>
    <row r="51" spans="4:4" x14ac:dyDescent="0.25">
      <c r="D51" s="1" t="s">
        <v>23</v>
      </c>
    </row>
    <row r="52" spans="4:4" x14ac:dyDescent="0.25">
      <c r="D52" s="1" t="s">
        <v>24</v>
      </c>
    </row>
    <row r="53" spans="4:4" x14ac:dyDescent="0.25">
      <c r="D53" s="1" t="s">
        <v>25</v>
      </c>
    </row>
    <row r="54" spans="4:4" x14ac:dyDescent="0.25">
      <c r="D54" s="1" t="s">
        <v>26</v>
      </c>
    </row>
    <row r="55" spans="4:4" x14ac:dyDescent="0.25">
      <c r="D55" s="1" t="s">
        <v>27</v>
      </c>
    </row>
    <row r="56" spans="4:4" x14ac:dyDescent="0.25">
      <c r="D56" s="1" t="s">
        <v>28</v>
      </c>
    </row>
    <row r="57" spans="4:4" x14ac:dyDescent="0.25">
      <c r="D57" s="1" t="s">
        <v>29</v>
      </c>
    </row>
    <row r="58" spans="4:4" x14ac:dyDescent="0.25">
      <c r="D58" s="1" t="s">
        <v>30</v>
      </c>
    </row>
    <row r="59" spans="4:4" x14ac:dyDescent="0.25">
      <c r="D59" s="1" t="s">
        <v>31</v>
      </c>
    </row>
    <row r="60" spans="4:4" x14ac:dyDescent="0.25">
      <c r="D60" s="1" t="s">
        <v>32</v>
      </c>
    </row>
    <row r="61" spans="4:4" x14ac:dyDescent="0.25">
      <c r="D61" s="1" t="s">
        <v>33</v>
      </c>
    </row>
    <row r="62" spans="4:4" x14ac:dyDescent="0.25">
      <c r="D62" s="1" t="s">
        <v>34</v>
      </c>
    </row>
    <row r="63" spans="4:4" x14ac:dyDescent="0.25">
      <c r="D63" s="1" t="s">
        <v>35</v>
      </c>
    </row>
    <row r="64" spans="4:4" x14ac:dyDescent="0.25">
      <c r="D64" s="1" t="s">
        <v>36</v>
      </c>
    </row>
    <row r="65" spans="4:4" x14ac:dyDescent="0.25">
      <c r="D65" s="1" t="s">
        <v>37</v>
      </c>
    </row>
    <row r="66" spans="4:4" x14ac:dyDescent="0.25">
      <c r="D66" s="1" t="s">
        <v>38</v>
      </c>
    </row>
    <row r="67" spans="4:4" x14ac:dyDescent="0.25">
      <c r="D67" s="1" t="s">
        <v>39</v>
      </c>
    </row>
    <row r="68" spans="4:4" x14ac:dyDescent="0.25">
      <c r="D68" s="1" t="s">
        <v>40</v>
      </c>
    </row>
    <row r="69" spans="4:4" x14ac:dyDescent="0.25">
      <c r="D69" s="1" t="s">
        <v>41</v>
      </c>
    </row>
    <row r="70" spans="4:4" x14ac:dyDescent="0.25">
      <c r="D70" s="1" t="s">
        <v>42</v>
      </c>
    </row>
    <row r="71" spans="4:4" x14ac:dyDescent="0.25">
      <c r="D71" s="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2024-10-22T10:25:46Z</dcterms:modified>
</cp:coreProperties>
</file>