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0" windowHeight="11760"/>
  </bookViews>
  <sheets>
    <sheet name="ЛАЭС" sheetId="2" r:id="rId1"/>
  </sheets>
  <definedNames>
    <definedName name="_xlnm.Print_Area" localSheetId="0">ЛАЭС!$A$1:$K$15</definedName>
  </definedNames>
  <calcPr calcId="144525" fullPrecision="0"/>
</workbook>
</file>

<file path=xl/calcChain.xml><?xml version="1.0" encoding="utf-8"?>
<calcChain xmlns="http://schemas.openxmlformats.org/spreadsheetml/2006/main">
  <c r="H6" i="2" l="1"/>
  <c r="K6" i="2" s="1"/>
  <c r="H7" i="2" l="1"/>
  <c r="H8" i="2" s="1"/>
  <c r="H10" i="2"/>
  <c r="I6" i="2"/>
  <c r="J6" i="2" s="1"/>
</calcChain>
</file>

<file path=xl/sharedStrings.xml><?xml version="1.0" encoding="utf-8"?>
<sst xmlns="http://schemas.openxmlformats.org/spreadsheetml/2006/main" count="25" uniqueCount="23">
  <si>
    <t>№</t>
  </si>
  <si>
    <t>Источник информации</t>
  </si>
  <si>
    <t>Среднеквадратичное отклонение</t>
  </si>
  <si>
    <r>
      <t xml:space="preserve">Коэффициент вариации цен V (%)  </t>
    </r>
    <r>
      <rPr>
        <sz val="12"/>
        <color indexed="8"/>
        <rFont val="Times New Roman"/>
        <family val="1"/>
        <charset val="204"/>
      </rPr>
      <t>(не должен превышать 33%)</t>
    </r>
  </si>
  <si>
    <t>рублей</t>
  </si>
  <si>
    <t xml:space="preserve">Ед. изм.
</t>
  </si>
  <si>
    <t>в т.ч. НДС 20%:</t>
  </si>
  <si>
    <t>Наименование позиции</t>
  </si>
  <si>
    <t>усл.
ед.</t>
  </si>
  <si>
    <t>Объем</t>
  </si>
  <si>
    <t>Н(М)Ц определяемая методом сопоставимых рыночных цен (анализа рынка)*</t>
  </si>
  <si>
    <r>
      <t xml:space="preserve">Расчет Н(М)Ц по формуле                                         </t>
    </r>
    <r>
      <rPr>
        <sz val="12"/>
        <color indexed="8"/>
        <rFont val="Times New Roman"/>
        <family val="1"/>
        <charset val="204"/>
      </rPr>
      <t>v - количество (объем) закупаемого товара (работы, услуги);
n - количество значений, используемых в расчете;
i - номер источника ценовой информации;
ц - цена единицы</t>
    </r>
  </si>
  <si>
    <t>Оценка однородности совокупности значений выявленных цен, используемых в расчете Н(М)Ц</t>
  </si>
  <si>
    <t>Расчет Н(М)Ц составил:</t>
  </si>
  <si>
    <t>Средняя арифметическая цена &lt;ц&gt;</t>
  </si>
  <si>
    <t>Директор МУП "Водоканал"                                                                               А.В.Зыков</t>
  </si>
  <si>
    <t>* При определении Н(М)ЦД Договора Заказчиком применяется Приказ Минэкономразвития России от 02.10.2013 № 567 "Об утверждении Методических рекомендаций по применению методов определения начальной (максимальной) цены контракта, цены контракта, заключаемого с единственным поставщиком (подрядчиком, исполнителем)" (Метод сопоставимых рыночных цен (анализ рынка))</t>
  </si>
  <si>
    <t>Итого за Н(М)ЦД принята средняя стоимость выполнения работ</t>
  </si>
  <si>
    <t>Обоснование начальной (максимальной) цены контаркта (Н(М)ЦД) на поставку легкового автомобиля  марки Jetour X90 Plus.</t>
  </si>
  <si>
    <t>Поставка легкового автомобиля  марки Jetour X90 Plus.</t>
  </si>
  <si>
    <t>Источник №1</t>
  </si>
  <si>
    <t>Источник №2</t>
  </si>
  <si>
    <t>Источник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</si>
</sst>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24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7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7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7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53">
    <xf numFmtId="0" fontId="0" fillId="0" borderId="0"/>
    <xf numFmtId="0" fontId="14" fillId="0" borderId="0">
      <alignment horizontal="left" vertical="top"/>
    </xf>
    <xf numFmtId="0" fontId="15" fillId="0" borderId="0">
      <alignment horizontal="right" vertical="center"/>
    </xf>
    <xf numFmtId="0" fontId="14" fillId="0" borderId="0">
      <alignment horizontal="left" vertical="center"/>
    </xf>
    <xf numFmtId="0" fontId="14" fillId="0" borderId="0">
      <alignment horizontal="left" vertical="center"/>
    </xf>
    <xf numFmtId="0" fontId="14" fillId="0" borderId="0">
      <alignment horizontal="left" vertical="center"/>
    </xf>
    <xf numFmtId="0" fontId="14" fillId="0" borderId="0">
      <alignment horizontal="left" vertical="center"/>
    </xf>
    <xf numFmtId="0" fontId="14" fillId="0" borderId="0">
      <alignment horizontal="left" vertical="center"/>
    </xf>
    <xf numFmtId="0" fontId="16" fillId="0" borderId="0">
      <alignment horizontal="right" vertical="top"/>
    </xf>
    <xf numFmtId="0" fontId="14" fillId="0" borderId="0">
      <alignment horizontal="left" vertical="center"/>
    </xf>
    <xf numFmtId="0" fontId="15" fillId="0" borderId="0">
      <alignment horizontal="right" vertical="center"/>
    </xf>
    <xf numFmtId="0" fontId="15" fillId="0" borderId="0">
      <alignment horizontal="right" vertical="center"/>
    </xf>
    <xf numFmtId="0" fontId="15" fillId="0" borderId="0">
      <alignment horizontal="right" vertical="center"/>
    </xf>
    <xf numFmtId="0" fontId="15" fillId="0" borderId="0">
      <alignment horizontal="right" vertical="center"/>
    </xf>
    <xf numFmtId="0" fontId="15" fillId="0" borderId="0">
      <alignment horizontal="right" vertical="center"/>
    </xf>
    <xf numFmtId="0" fontId="14" fillId="0" borderId="1">
      <alignment horizontal="center" vertical="center"/>
    </xf>
    <xf numFmtId="0" fontId="17" fillId="0" borderId="1">
      <alignment horizontal="right" vertical="center"/>
    </xf>
    <xf numFmtId="0" fontId="17" fillId="0" borderId="1">
      <alignment horizontal="left" vertical="center"/>
    </xf>
    <xf numFmtId="0" fontId="17" fillId="0" borderId="1">
      <alignment horizontal="left" vertical="center"/>
    </xf>
    <xf numFmtId="0" fontId="17" fillId="0" borderId="1">
      <alignment horizontal="left" vertical="center"/>
    </xf>
    <xf numFmtId="0" fontId="14" fillId="0" borderId="2">
      <alignment horizontal="center" vertical="center"/>
    </xf>
    <xf numFmtId="0" fontId="17" fillId="0" borderId="3">
      <alignment horizontal="left" vertical="top"/>
    </xf>
    <xf numFmtId="0" fontId="17" fillId="0" borderId="1">
      <alignment horizontal="right" vertical="center"/>
    </xf>
    <xf numFmtId="0" fontId="17" fillId="0" borderId="1">
      <alignment horizontal="center" vertical="center"/>
    </xf>
    <xf numFmtId="0" fontId="17" fillId="0" borderId="1">
      <alignment horizontal="right" vertical="center"/>
    </xf>
    <xf numFmtId="0" fontId="14" fillId="0" borderId="1">
      <alignment horizontal="center" vertical="top"/>
    </xf>
    <xf numFmtId="0" fontId="17" fillId="0" borderId="4">
      <alignment horizontal="left" vertical="top"/>
    </xf>
    <xf numFmtId="0" fontId="17" fillId="0" borderId="3">
      <alignment horizontal="left" vertical="top"/>
    </xf>
    <xf numFmtId="0" fontId="17" fillId="0" borderId="5">
      <alignment horizontal="center" vertical="center"/>
    </xf>
    <xf numFmtId="0" fontId="17" fillId="0" borderId="3">
      <alignment horizontal="left" vertical="top"/>
    </xf>
    <xf numFmtId="0" fontId="14" fillId="0" borderId="1">
      <alignment horizontal="left" vertical="top"/>
    </xf>
    <xf numFmtId="0" fontId="17" fillId="0" borderId="2">
      <alignment horizontal="left" vertical="center"/>
    </xf>
    <xf numFmtId="0" fontId="17" fillId="0" borderId="4">
      <alignment horizontal="left" vertical="top"/>
    </xf>
    <xf numFmtId="0" fontId="17" fillId="0" borderId="1">
      <alignment horizontal="left" vertical="center"/>
    </xf>
    <xf numFmtId="0" fontId="17" fillId="0" borderId="4">
      <alignment horizontal="left" vertical="top"/>
    </xf>
    <xf numFmtId="0" fontId="14" fillId="0" borderId="1">
      <alignment horizontal="right" vertical="top"/>
    </xf>
    <xf numFmtId="0" fontId="17" fillId="0" borderId="6">
      <alignment horizontal="right" vertical="center"/>
    </xf>
    <xf numFmtId="0" fontId="17" fillId="0" borderId="2">
      <alignment horizontal="left" vertical="center"/>
    </xf>
    <xf numFmtId="0" fontId="17" fillId="0" borderId="2">
      <alignment horizontal="left" vertical="center"/>
    </xf>
    <xf numFmtId="0" fontId="17" fillId="0" borderId="2">
      <alignment horizontal="left" vertical="center"/>
    </xf>
    <xf numFmtId="0" fontId="15" fillId="0" borderId="3">
      <alignment horizontal="left" vertical="top"/>
    </xf>
    <xf numFmtId="0" fontId="17" fillId="0" borderId="1">
      <alignment horizontal="right" vertical="top"/>
    </xf>
    <xf numFmtId="0" fontId="17" fillId="0" borderId="6">
      <alignment horizontal="right" vertical="center"/>
    </xf>
    <xf numFmtId="0" fontId="17" fillId="0" borderId="2">
      <alignment horizontal="left" vertical="center"/>
    </xf>
    <xf numFmtId="0" fontId="17" fillId="0" borderId="6">
      <alignment horizontal="right" vertical="center"/>
    </xf>
    <xf numFmtId="0" fontId="18" fillId="0" borderId="3">
      <alignment horizontal="right" vertical="top"/>
    </xf>
    <xf numFmtId="0" fontId="17" fillId="0" borderId="1">
      <alignment horizontal="left" vertical="top"/>
    </xf>
    <xf numFmtId="0" fontId="17" fillId="0" borderId="1">
      <alignment horizontal="right" vertical="top"/>
    </xf>
    <xf numFmtId="0" fontId="15" fillId="0" borderId="3">
      <alignment horizontal="right" vertical="top"/>
    </xf>
    <xf numFmtId="0" fontId="18" fillId="0" borderId="0">
      <alignment horizontal="right" vertical="top"/>
    </xf>
    <xf numFmtId="0" fontId="15" fillId="0" borderId="0">
      <alignment horizontal="right" vertical="top"/>
    </xf>
    <xf numFmtId="0" fontId="19" fillId="0" borderId="0">
      <alignment horizontal="center"/>
    </xf>
    <xf numFmtId="0" fontId="17" fillId="0" borderId="0">
      <alignment horizontal="left" vertical="center"/>
    </xf>
    <xf numFmtId="0" fontId="17" fillId="0" borderId="0">
      <alignment horizontal="left" vertical="top"/>
    </xf>
    <xf numFmtId="0" fontId="17" fillId="0" borderId="0">
      <alignment horizontal="left" vertical="top"/>
    </xf>
    <xf numFmtId="0" fontId="17" fillId="0" borderId="0">
      <alignment horizontal="left" vertical="top"/>
    </xf>
    <xf numFmtId="0" fontId="17" fillId="0" borderId="0">
      <alignment horizontal="left" vertical="top"/>
    </xf>
    <xf numFmtId="0" fontId="17" fillId="0" borderId="0">
      <alignment horizontal="left" vertical="top"/>
    </xf>
    <xf numFmtId="0" fontId="15" fillId="0" borderId="0">
      <alignment horizontal="left" vertical="top"/>
    </xf>
    <xf numFmtId="0" fontId="14" fillId="0" borderId="0">
      <alignment horizontal="right" vertical="top"/>
    </xf>
    <xf numFmtId="0" fontId="17" fillId="0" borderId="0">
      <alignment horizontal="left" vertical="top"/>
    </xf>
    <xf numFmtId="0" fontId="17" fillId="0" borderId="0">
      <alignment horizontal="right" vertical="top"/>
    </xf>
    <xf numFmtId="0" fontId="17" fillId="0" borderId="0">
      <alignment horizontal="center" vertical="top"/>
    </xf>
    <xf numFmtId="0" fontId="17" fillId="0" borderId="1">
      <alignment horizontal="left" vertical="top"/>
    </xf>
    <xf numFmtId="0" fontId="17" fillId="0" borderId="1">
      <alignment horizontal="right" vertical="top"/>
    </xf>
    <xf numFmtId="0" fontId="15" fillId="0" borderId="1">
      <alignment horizontal="right" vertical="top"/>
    </xf>
    <xf numFmtId="0" fontId="20" fillId="0" borderId="0">
      <alignment horizontal="center" vertical="center"/>
    </xf>
    <xf numFmtId="0" fontId="17" fillId="0" borderId="6">
      <alignment horizontal="center" vertical="center"/>
    </xf>
    <xf numFmtId="0" fontId="21" fillId="0" borderId="0">
      <alignment horizontal="center" vertical="center"/>
    </xf>
    <xf numFmtId="0" fontId="17" fillId="0" borderId="0">
      <alignment horizontal="left" vertical="top"/>
    </xf>
    <xf numFmtId="0" fontId="17" fillId="0" borderId="0">
      <alignment horizontal="left" vertical="center"/>
    </xf>
    <xf numFmtId="0" fontId="17" fillId="0" borderId="0">
      <alignment horizontal="left" vertical="center"/>
    </xf>
    <xf numFmtId="0" fontId="17" fillId="0" borderId="0">
      <alignment horizontal="left" vertical="center"/>
    </xf>
    <xf numFmtId="0" fontId="17" fillId="0" borderId="0">
      <alignment horizontal="left" vertical="center"/>
    </xf>
    <xf numFmtId="0" fontId="17" fillId="0" borderId="0">
      <alignment horizontal="left" vertical="center"/>
    </xf>
    <xf numFmtId="0" fontId="17" fillId="0" borderId="1">
      <alignment horizontal="center" vertical="center"/>
    </xf>
    <xf numFmtId="0" fontId="17" fillId="0" borderId="2">
      <alignment horizontal="center" vertical="center"/>
    </xf>
    <xf numFmtId="0" fontId="22" fillId="0" borderId="0">
      <alignment horizontal="left" vertical="top"/>
    </xf>
    <xf numFmtId="0" fontId="21" fillId="0" borderId="0">
      <alignment horizontal="left" vertical="center"/>
    </xf>
    <xf numFmtId="0" fontId="23" fillId="0" borderId="0">
      <alignment horizontal="center" vertical="center"/>
    </xf>
    <xf numFmtId="0" fontId="22" fillId="0" borderId="0">
      <alignment horizontal="center" vertical="center"/>
    </xf>
    <xf numFmtId="0" fontId="22" fillId="0" borderId="0">
      <alignment horizontal="center" vertical="center"/>
    </xf>
    <xf numFmtId="0" fontId="22" fillId="0" borderId="0">
      <alignment horizontal="center" vertical="center"/>
    </xf>
    <xf numFmtId="0" fontId="22" fillId="0" borderId="0">
      <alignment horizontal="center" vertical="center"/>
    </xf>
    <xf numFmtId="0" fontId="22" fillId="0" borderId="0">
      <alignment horizontal="center" vertical="center"/>
    </xf>
    <xf numFmtId="0" fontId="21" fillId="0" borderId="0">
      <alignment horizontal="left"/>
    </xf>
    <xf numFmtId="0" fontId="17" fillId="0" borderId="0">
      <alignment horizontal="center" vertical="top"/>
    </xf>
    <xf numFmtId="0" fontId="15" fillId="0" borderId="0">
      <alignment horizontal="center" vertical="top"/>
    </xf>
    <xf numFmtId="0" fontId="15" fillId="0" borderId="0">
      <alignment horizontal="center" vertical="top"/>
    </xf>
    <xf numFmtId="0" fontId="15" fillId="0" borderId="0">
      <alignment horizontal="center" vertical="top"/>
    </xf>
    <xf numFmtId="0" fontId="15" fillId="0" borderId="0">
      <alignment horizontal="center" vertical="top"/>
    </xf>
    <xf numFmtId="0" fontId="15" fillId="0" borderId="0">
      <alignment horizontal="center" vertical="top"/>
    </xf>
    <xf numFmtId="0" fontId="21" fillId="0" borderId="0">
      <alignment horizontal="right"/>
    </xf>
    <xf numFmtId="0" fontId="15" fillId="0" borderId="0">
      <alignment horizontal="left" vertical="top"/>
    </xf>
    <xf numFmtId="0" fontId="17" fillId="0" borderId="1">
      <alignment horizontal="center" vertical="center"/>
    </xf>
    <xf numFmtId="0" fontId="17" fillId="0" borderId="1">
      <alignment horizontal="center" vertical="center"/>
    </xf>
    <xf numFmtId="0" fontId="17" fillId="0" borderId="1">
      <alignment horizontal="center" vertical="center"/>
    </xf>
    <xf numFmtId="0" fontId="17" fillId="0" borderId="1">
      <alignment horizontal="center" vertical="center"/>
    </xf>
    <xf numFmtId="0" fontId="17" fillId="0" borderId="1">
      <alignment horizontal="center" vertical="center"/>
    </xf>
    <xf numFmtId="0" fontId="21" fillId="0" borderId="0">
      <alignment horizontal="left" vertical="top"/>
    </xf>
    <xf numFmtId="0" fontId="15" fillId="0" borderId="0">
      <alignment horizontal="left" vertical="center"/>
    </xf>
    <xf numFmtId="0" fontId="17" fillId="0" borderId="1">
      <alignment horizontal="center"/>
    </xf>
    <xf numFmtId="0" fontId="17" fillId="0" borderId="1">
      <alignment horizontal="center"/>
    </xf>
    <xf numFmtId="0" fontId="17" fillId="0" borderId="1">
      <alignment horizontal="center"/>
    </xf>
    <xf numFmtId="0" fontId="17" fillId="0" borderId="1">
      <alignment horizontal="center"/>
    </xf>
    <xf numFmtId="0" fontId="17" fillId="0" borderId="1">
      <alignment horizontal="center"/>
    </xf>
    <xf numFmtId="0" fontId="21" fillId="0" borderId="0">
      <alignment horizontal="right" vertical="top"/>
    </xf>
    <xf numFmtId="0" fontId="17" fillId="0" borderId="1">
      <alignment horizontal="center" vertical="center"/>
    </xf>
    <xf numFmtId="0" fontId="17" fillId="0" borderId="1">
      <alignment horizontal="left" vertical="top"/>
    </xf>
    <xf numFmtId="0" fontId="17" fillId="0" borderId="1">
      <alignment horizontal="left" vertical="top"/>
    </xf>
    <xf numFmtId="0" fontId="17" fillId="0" borderId="1">
      <alignment horizontal="left" vertical="top"/>
    </xf>
    <xf numFmtId="0" fontId="14" fillId="0" borderId="6">
      <alignment horizontal="center" vertical="center"/>
    </xf>
    <xf numFmtId="0" fontId="15" fillId="0" borderId="1">
      <alignment horizontal="center" vertical="center"/>
    </xf>
    <xf numFmtId="0" fontId="17" fillId="0" borderId="1">
      <alignment horizontal="left" vertical="center"/>
    </xf>
    <xf numFmtId="0" fontId="17" fillId="0" borderId="1">
      <alignment horizontal="center" vertical="top"/>
    </xf>
    <xf numFmtId="0" fontId="17" fillId="0" borderId="1">
      <alignment horizontal="center" vertical="top"/>
    </xf>
    <xf numFmtId="0" fontId="17" fillId="0" borderId="3">
      <alignment horizontal="left" vertical="top"/>
    </xf>
    <xf numFmtId="0" fontId="17" fillId="0" borderId="1">
      <alignment horizontal="center" vertical="top"/>
    </xf>
    <xf numFmtId="0" fontId="17" fillId="0" borderId="1">
      <alignment horizontal="center" vertical="top"/>
    </xf>
    <xf numFmtId="0" fontId="5" fillId="0" borderId="1">
      <alignment horizontal="center"/>
    </xf>
    <xf numFmtId="0" fontId="4" fillId="0" borderId="0">
      <alignment vertical="top"/>
    </xf>
    <xf numFmtId="0" fontId="5" fillId="0" borderId="1">
      <alignment horizontal="center"/>
    </xf>
    <xf numFmtId="0" fontId="5" fillId="0" borderId="0">
      <alignment vertical="top"/>
    </xf>
    <xf numFmtId="0" fontId="4" fillId="0" borderId="0"/>
    <xf numFmtId="0" fontId="5" fillId="0" borderId="0">
      <alignment horizontal="right" vertical="top" wrapText="1"/>
    </xf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1">
      <alignment horizontal="center" wrapText="1"/>
    </xf>
    <xf numFmtId="0" fontId="4" fillId="0" borderId="0">
      <alignment vertical="top"/>
    </xf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13" fillId="0" borderId="0"/>
    <xf numFmtId="0" fontId="13" fillId="0" borderId="0"/>
    <xf numFmtId="0" fontId="5" fillId="0" borderId="0"/>
    <xf numFmtId="0" fontId="5" fillId="0" borderId="1">
      <alignment horizontal="center" wrapText="1"/>
    </xf>
    <xf numFmtId="9" fontId="3" fillId="0" borderId="0" applyFont="0" applyFill="0" applyBorder="0" applyAlignment="0" applyProtection="0"/>
    <xf numFmtId="0" fontId="5" fillId="0" borderId="1">
      <alignment horizontal="center"/>
    </xf>
    <xf numFmtId="0" fontId="4" fillId="0" borderId="0"/>
    <xf numFmtId="0" fontId="5" fillId="0" borderId="1">
      <alignment horizontal="center" wrapText="1"/>
    </xf>
    <xf numFmtId="0" fontId="4" fillId="0" borderId="0"/>
    <xf numFmtId="0" fontId="5" fillId="0" borderId="0">
      <alignment horizontal="center"/>
    </xf>
    <xf numFmtId="43" fontId="4" fillId="0" borderId="0" applyFont="0" applyFill="0" applyBorder="0" applyAlignment="0" applyProtection="0"/>
    <xf numFmtId="0" fontId="5" fillId="0" borderId="0">
      <alignment horizontal="left" vertical="top"/>
    </xf>
    <xf numFmtId="0" fontId="4" fillId="0" borderId="0"/>
    <xf numFmtId="0" fontId="5" fillId="0" borderId="0"/>
  </cellStyleXfs>
  <cellXfs count="49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6" fillId="0" borderId="0" xfId="0" applyFont="1" applyFill="1"/>
    <xf numFmtId="0" fontId="6" fillId="0" borderId="0" xfId="0" applyFont="1" applyFill="1" applyAlignment="1"/>
    <xf numFmtId="4" fontId="2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4" fontId="11" fillId="0" borderId="7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top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right" wrapText="1"/>
    </xf>
    <xf numFmtId="0" fontId="2" fillId="0" borderId="8" xfId="0" applyFont="1" applyFill="1" applyBorder="1" applyAlignment="1">
      <alignment horizontal="right" wrapText="1"/>
    </xf>
    <xf numFmtId="0" fontId="2" fillId="0" borderId="6" xfId="0" applyFont="1" applyFill="1" applyBorder="1" applyAlignment="1">
      <alignment horizontal="right" wrapText="1"/>
    </xf>
    <xf numFmtId="0" fontId="7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horizontal="right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wrapText="1"/>
    </xf>
    <xf numFmtId="0" fontId="1" fillId="0" borderId="2" xfId="0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</cellXfs>
  <cellStyles count="153">
    <cellStyle name="S0" xfId="1"/>
    <cellStyle name="S0 2" xfId="2"/>
    <cellStyle name="S0 3" xfId="3"/>
    <cellStyle name="S0 4" xfId="4"/>
    <cellStyle name="S0 5" xfId="5"/>
    <cellStyle name="S0 6" xfId="6"/>
    <cellStyle name="S0 7" xfId="7"/>
    <cellStyle name="S1" xfId="8"/>
    <cellStyle name="S1 2" xfId="9"/>
    <cellStyle name="S1 3" xfId="10"/>
    <cellStyle name="S1 4" xfId="11"/>
    <cellStyle name="S1 5" xfId="12"/>
    <cellStyle name="S1 6" xfId="13"/>
    <cellStyle name="S1 7" xfId="14"/>
    <cellStyle name="S10" xfId="15"/>
    <cellStyle name="S10 2" xfId="16"/>
    <cellStyle name="S10 3" xfId="17"/>
    <cellStyle name="S10 4" xfId="18"/>
    <cellStyle name="S10 5" xfId="19"/>
    <cellStyle name="S11" xfId="20"/>
    <cellStyle name="S11 2" xfId="21"/>
    <cellStyle name="S11 3" xfId="22"/>
    <cellStyle name="S11 4" xfId="23"/>
    <cellStyle name="S11 5" xfId="24"/>
    <cellStyle name="S12" xfId="25"/>
    <cellStyle name="S12 2" xfId="26"/>
    <cellStyle name="S12 3" xfId="27"/>
    <cellStyle name="S12 4" xfId="28"/>
    <cellStyle name="S12 5" xfId="29"/>
    <cellStyle name="S13" xfId="30"/>
    <cellStyle name="S13 2" xfId="31"/>
    <cellStyle name="S13 3" xfId="32"/>
    <cellStyle name="S13 4" xfId="33"/>
    <cellStyle name="S13 5" xfId="34"/>
    <cellStyle name="S14" xfId="35"/>
    <cellStyle name="S14 2" xfId="36"/>
    <cellStyle name="S14 3" xfId="37"/>
    <cellStyle name="S14 4" xfId="38"/>
    <cellStyle name="S14 5" xfId="39"/>
    <cellStyle name="S15" xfId="40"/>
    <cellStyle name="S15 2" xfId="41"/>
    <cellStyle name="S15 3" xfId="42"/>
    <cellStyle name="S15 4" xfId="43"/>
    <cellStyle name="S15 5" xfId="44"/>
    <cellStyle name="S16" xfId="45"/>
    <cellStyle name="S16 2" xfId="46"/>
    <cellStyle name="S16 3" xfId="47"/>
    <cellStyle name="S17" xfId="48"/>
    <cellStyle name="S18" xfId="49"/>
    <cellStyle name="S19" xfId="50"/>
    <cellStyle name="S2" xfId="51"/>
    <cellStyle name="S2 2" xfId="52"/>
    <cellStyle name="S2 3" xfId="53"/>
    <cellStyle name="S2 4" xfId="54"/>
    <cellStyle name="S2 5" xfId="55"/>
    <cellStyle name="S2 6" xfId="56"/>
    <cellStyle name="S2 7" xfId="57"/>
    <cellStyle name="S20" xfId="58"/>
    <cellStyle name="S21" xfId="59"/>
    <cellStyle name="S22" xfId="60"/>
    <cellStyle name="S23" xfId="61"/>
    <cellStyle name="S24" xfId="62"/>
    <cellStyle name="S25" xfId="63"/>
    <cellStyle name="S26" xfId="64"/>
    <cellStyle name="S27" xfId="65"/>
    <cellStyle name="S28" xfId="66"/>
    <cellStyle name="S29" xfId="67"/>
    <cellStyle name="S3" xfId="68"/>
    <cellStyle name="S3 2" xfId="69"/>
    <cellStyle name="S3 3" xfId="70"/>
    <cellStyle name="S3 4" xfId="71"/>
    <cellStyle name="S3 5" xfId="72"/>
    <cellStyle name="S3 6" xfId="73"/>
    <cellStyle name="S3 7" xfId="74"/>
    <cellStyle name="S30" xfId="75"/>
    <cellStyle name="S31" xfId="76"/>
    <cellStyle name="S32" xfId="77"/>
    <cellStyle name="S4" xfId="78"/>
    <cellStyle name="S4 2" xfId="79"/>
    <cellStyle name="S4 3" xfId="80"/>
    <cellStyle name="S4 4" xfId="81"/>
    <cellStyle name="S4 5" xfId="82"/>
    <cellStyle name="S4 6" xfId="83"/>
    <cellStyle name="S4 7" xfId="84"/>
    <cellStyle name="S5" xfId="85"/>
    <cellStyle name="S5 2" xfId="86"/>
    <cellStyle name="S5 3" xfId="87"/>
    <cellStyle name="S5 4" xfId="88"/>
    <cellStyle name="S5 5" xfId="89"/>
    <cellStyle name="S5 6" xfId="90"/>
    <cellStyle name="S5 7" xfId="91"/>
    <cellStyle name="S6" xfId="92"/>
    <cellStyle name="S6 2" xfId="93"/>
    <cellStyle name="S6 3" xfId="94"/>
    <cellStyle name="S6 4" xfId="95"/>
    <cellStyle name="S6 5" xfId="96"/>
    <cellStyle name="S6 6" xfId="97"/>
    <cellStyle name="S6 7" xfId="98"/>
    <cellStyle name="S7" xfId="99"/>
    <cellStyle name="S7 2" xfId="100"/>
    <cellStyle name="S7 3" xfId="101"/>
    <cellStyle name="S7 4" xfId="102"/>
    <cellStyle name="S7 5" xfId="103"/>
    <cellStyle name="S7 6" xfId="104"/>
    <cellStyle name="S7 7" xfId="105"/>
    <cellStyle name="S8" xfId="106"/>
    <cellStyle name="S8 2" xfId="107"/>
    <cellStyle name="S8 3" xfId="108"/>
    <cellStyle name="S8 4" xfId="109"/>
    <cellStyle name="S8 5" xfId="110"/>
    <cellStyle name="S9" xfId="111"/>
    <cellStyle name="S9 2" xfId="112"/>
    <cellStyle name="S9 3" xfId="113"/>
    <cellStyle name="S9 4" xfId="114"/>
    <cellStyle name="S9 5" xfId="115"/>
    <cellStyle name="S9 6" xfId="116"/>
    <cellStyle name="S9 7" xfId="117"/>
    <cellStyle name="S9 8" xfId="118"/>
    <cellStyle name="Акт" xfId="119"/>
    <cellStyle name="АктМТСН" xfId="120"/>
    <cellStyle name="ВедРесурсов" xfId="121"/>
    <cellStyle name="ВедРесурсовАкт" xfId="122"/>
    <cellStyle name="Индексы" xfId="123"/>
    <cellStyle name="Итоги" xfId="124"/>
    <cellStyle name="ИтогоАктБазЦ" xfId="125"/>
    <cellStyle name="ИтогоАктБИМ" xfId="126"/>
    <cellStyle name="ИтогоАктРесМет" xfId="127"/>
    <cellStyle name="ИтогоБазЦ" xfId="128"/>
    <cellStyle name="ИтогоБИМ" xfId="129"/>
    <cellStyle name="ИтогоРесМет" xfId="130"/>
    <cellStyle name="ЛокСмета" xfId="131"/>
    <cellStyle name="ЛокСмМТСН" xfId="132"/>
    <cellStyle name="М29" xfId="133"/>
    <cellStyle name="ОбСмета" xfId="134"/>
    <cellStyle name="Обычный" xfId="0" builtinId="0"/>
    <cellStyle name="Обычный 2" xfId="135"/>
    <cellStyle name="Обычный 2 10" xfId="136"/>
    <cellStyle name="Обычный 2 2" xfId="137"/>
    <cellStyle name="Обычный 2 3" xfId="138"/>
    <cellStyle name="Обычный 3" xfId="139"/>
    <cellStyle name="Обычный 3 2" xfId="140"/>
    <cellStyle name="Параметр" xfId="141"/>
    <cellStyle name="ПеременныеСметы" xfId="142"/>
    <cellStyle name="Процентный 2 2" xfId="143"/>
    <cellStyle name="РесСмета" xfId="144"/>
    <cellStyle name="СводВедРес" xfId="145"/>
    <cellStyle name="СводкаСтоимРаб" xfId="146"/>
    <cellStyle name="СводРасч" xfId="147"/>
    <cellStyle name="Титул" xfId="148"/>
    <cellStyle name="Финансовый 2" xfId="149"/>
    <cellStyle name="Хвост" xfId="150"/>
    <cellStyle name="Ценник" xfId="151"/>
    <cellStyle name="Экспертиза" xfId="1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68580</xdr:colOff>
      <xdr:row>3</xdr:row>
      <xdr:rowOff>30480</xdr:rowOff>
    </xdr:from>
    <xdr:to>
      <xdr:col>8</xdr:col>
      <xdr:colOff>1280160</xdr:colOff>
      <xdr:row>3</xdr:row>
      <xdr:rowOff>495300</xdr:rowOff>
    </xdr:to>
    <xdr:pic>
      <xdr:nvPicPr>
        <xdr:cNvPr id="102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56420" y="1676400"/>
          <a:ext cx="1211580" cy="441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144780</xdr:colOff>
      <xdr:row>3</xdr:row>
      <xdr:rowOff>30480</xdr:rowOff>
    </xdr:from>
    <xdr:to>
      <xdr:col>9</xdr:col>
      <xdr:colOff>1211580</xdr:colOff>
      <xdr:row>3</xdr:row>
      <xdr:rowOff>449580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911840" y="1676400"/>
          <a:ext cx="10668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403860</xdr:colOff>
      <xdr:row>3</xdr:row>
      <xdr:rowOff>22860</xdr:rowOff>
    </xdr:from>
    <xdr:to>
      <xdr:col>10</xdr:col>
      <xdr:colOff>2125980</xdr:colOff>
      <xdr:row>3</xdr:row>
      <xdr:rowOff>464820</xdr:rowOff>
    </xdr:to>
    <xdr:pic>
      <xdr:nvPicPr>
        <xdr:cNvPr id="102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504420" y="1668780"/>
          <a:ext cx="1722120" cy="441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zoomScaleNormal="100" zoomScaleSheetLayoutView="100" workbookViewId="0">
      <selection activeCell="K6" sqref="K6"/>
    </sheetView>
  </sheetViews>
  <sheetFormatPr defaultColWidth="8.85546875" defaultRowHeight="15.75" x14ac:dyDescent="0.25"/>
  <cols>
    <col min="1" max="1" width="5.42578125" style="8" customWidth="1"/>
    <col min="2" max="2" width="52" style="8" customWidth="1"/>
    <col min="3" max="3" width="12.140625" style="8" customWidth="1"/>
    <col min="4" max="4" width="5.42578125" style="8" customWidth="1"/>
    <col min="5" max="7" width="15.28515625" style="8" customWidth="1"/>
    <col min="8" max="8" width="15.85546875" style="8" customWidth="1"/>
    <col min="9" max="9" width="20.140625" style="8" customWidth="1"/>
    <col min="10" max="10" width="19.42578125" style="8" customWidth="1"/>
    <col min="11" max="11" width="37.5703125" style="8" customWidth="1"/>
    <col min="12" max="16384" width="8.85546875" style="8"/>
  </cols>
  <sheetData>
    <row r="1" spans="1:11" ht="33.6" customHeight="1" x14ac:dyDescent="0.35">
      <c r="A1" s="23"/>
      <c r="B1" s="23"/>
      <c r="C1" s="23"/>
      <c r="D1" s="23"/>
      <c r="E1" s="23"/>
      <c r="F1" s="12"/>
      <c r="G1" s="12"/>
      <c r="H1" s="13"/>
      <c r="I1" s="14"/>
      <c r="J1" s="14"/>
      <c r="K1" s="16"/>
    </row>
    <row r="2" spans="1:11" ht="51" customHeight="1" x14ac:dyDescent="0.25">
      <c r="A2" s="24" t="s">
        <v>18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45" customHeight="1" x14ac:dyDescent="0.25">
      <c r="A3" s="31" t="s">
        <v>0</v>
      </c>
      <c r="B3" s="31" t="s">
        <v>7</v>
      </c>
      <c r="C3" s="31" t="s">
        <v>9</v>
      </c>
      <c r="D3" s="31" t="s">
        <v>5</v>
      </c>
      <c r="E3" s="34" t="s">
        <v>1</v>
      </c>
      <c r="F3" s="35"/>
      <c r="G3" s="35"/>
      <c r="H3" s="25" t="s">
        <v>12</v>
      </c>
      <c r="I3" s="26"/>
      <c r="J3" s="27"/>
      <c r="K3" s="2" t="s">
        <v>10</v>
      </c>
    </row>
    <row r="4" spans="1:11" ht="37.15" customHeight="1" x14ac:dyDescent="0.25">
      <c r="A4" s="32"/>
      <c r="B4" s="32"/>
      <c r="C4" s="32"/>
      <c r="D4" s="32"/>
      <c r="E4" s="36"/>
      <c r="F4" s="37"/>
      <c r="G4" s="37"/>
      <c r="H4" s="28" t="s">
        <v>14</v>
      </c>
      <c r="I4" s="4"/>
      <c r="J4" s="4"/>
      <c r="K4" s="4"/>
    </row>
    <row r="5" spans="1:11" ht="124.15" customHeight="1" x14ac:dyDescent="0.25">
      <c r="A5" s="33"/>
      <c r="B5" s="33"/>
      <c r="C5" s="33"/>
      <c r="D5" s="33"/>
      <c r="E5" s="18" t="s">
        <v>20</v>
      </c>
      <c r="F5" s="18" t="s">
        <v>21</v>
      </c>
      <c r="G5" s="18" t="s">
        <v>22</v>
      </c>
      <c r="H5" s="28"/>
      <c r="I5" s="3" t="s">
        <v>2</v>
      </c>
      <c r="J5" s="3" t="s">
        <v>3</v>
      </c>
      <c r="K5" s="4" t="s">
        <v>11</v>
      </c>
    </row>
    <row r="6" spans="1:11" ht="102" customHeight="1" x14ac:dyDescent="0.25">
      <c r="A6" s="1">
        <v>1</v>
      </c>
      <c r="B6" s="5" t="s">
        <v>19</v>
      </c>
      <c r="C6" s="1">
        <v>1</v>
      </c>
      <c r="D6" s="1" t="s">
        <v>8</v>
      </c>
      <c r="E6" s="17">
        <v>3909000</v>
      </c>
      <c r="F6" s="17">
        <v>3889000</v>
      </c>
      <c r="G6" s="17">
        <v>3929000</v>
      </c>
      <c r="H6" s="10">
        <f>ROUND((E6+F6++G6)/3,2)</f>
        <v>3909000</v>
      </c>
      <c r="I6" s="10">
        <f>SQRT(((E6-H6)^2+(F6-H6)^2+(G6-H6)^2)/(3-1))</f>
        <v>20000</v>
      </c>
      <c r="J6" s="1">
        <f>ROUND(I6/H6*100,2)</f>
        <v>0.51</v>
      </c>
      <c r="K6" s="19">
        <f>H6</f>
        <v>3909000</v>
      </c>
    </row>
    <row r="7" spans="1:11" ht="19.149999999999999" customHeight="1" x14ac:dyDescent="0.25">
      <c r="A7" s="29" t="s">
        <v>13</v>
      </c>
      <c r="B7" s="30"/>
      <c r="C7" s="30"/>
      <c r="D7" s="30"/>
      <c r="E7" s="30"/>
      <c r="F7" s="30"/>
      <c r="G7" s="30"/>
      <c r="H7" s="10">
        <f>K6</f>
        <v>3909000</v>
      </c>
      <c r="I7" s="6" t="s">
        <v>4</v>
      </c>
      <c r="J7" s="5"/>
      <c r="K7" s="6"/>
    </row>
    <row r="8" spans="1:11" ht="19.149999999999999" customHeight="1" x14ac:dyDescent="0.25">
      <c r="A8" s="20" t="s">
        <v>6</v>
      </c>
      <c r="B8" s="21"/>
      <c r="C8" s="21"/>
      <c r="D8" s="21"/>
      <c r="E8" s="21"/>
      <c r="F8" s="21"/>
      <c r="G8" s="22"/>
      <c r="H8" s="10">
        <f>H7/120*20</f>
        <v>651500</v>
      </c>
      <c r="I8" s="6" t="s">
        <v>4</v>
      </c>
      <c r="J8" s="5"/>
      <c r="K8" s="6"/>
    </row>
    <row r="9" spans="1:11" ht="19.149999999999999" customHeight="1" x14ac:dyDescent="0.3">
      <c r="A9" s="39"/>
      <c r="B9" s="40"/>
      <c r="C9" s="40"/>
      <c r="D9" s="40"/>
      <c r="E9" s="40"/>
      <c r="F9" s="40"/>
      <c r="G9" s="40"/>
      <c r="H9" s="11"/>
      <c r="I9" s="7"/>
      <c r="J9" s="5"/>
      <c r="K9" s="6"/>
    </row>
    <row r="10" spans="1:11" ht="19.149999999999999" customHeight="1" x14ac:dyDescent="0.25">
      <c r="A10" s="43" t="s">
        <v>17</v>
      </c>
      <c r="B10" s="43"/>
      <c r="C10" s="43"/>
      <c r="D10" s="43"/>
      <c r="E10" s="43"/>
      <c r="F10" s="43"/>
      <c r="G10" s="43"/>
      <c r="H10" s="15">
        <f>K6</f>
        <v>3909000</v>
      </c>
      <c r="I10" s="7" t="s">
        <v>4</v>
      </c>
      <c r="J10" s="5"/>
      <c r="K10" s="6"/>
    </row>
    <row r="11" spans="1:11" ht="52.9" customHeight="1" x14ac:dyDescent="0.25">
      <c r="A11" s="44" t="s">
        <v>16</v>
      </c>
      <c r="B11" s="45"/>
      <c r="C11" s="45"/>
      <c r="D11" s="45"/>
      <c r="E11" s="45"/>
      <c r="F11" s="45"/>
      <c r="G11" s="45"/>
      <c r="H11" s="45"/>
      <c r="I11" s="45"/>
      <c r="J11" s="45"/>
      <c r="K11" s="46"/>
    </row>
    <row r="12" spans="1:11" ht="15.75" customHeight="1" x14ac:dyDescent="0.3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</row>
    <row r="13" spans="1:11" ht="15.75" customHeight="1" x14ac:dyDescent="0.25">
      <c r="A13" s="48" t="s">
        <v>15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</row>
    <row r="14" spans="1:11" ht="15.75" customHeight="1" x14ac:dyDescent="0.3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</row>
    <row r="15" spans="1:11" ht="15.75" customHeight="1" x14ac:dyDescent="0.3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</row>
    <row r="16" spans="1:11" s="9" customFormat="1" ht="36" customHeight="1" x14ac:dyDescent="0.3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</row>
    <row r="17" spans="1:11" s="9" customFormat="1" ht="37.5" customHeight="1" x14ac:dyDescent="0.3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</row>
    <row r="18" spans="1:11" s="9" customFormat="1" ht="37.5" customHeight="1" x14ac:dyDescent="0.3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</row>
    <row r="19" spans="1:11" s="9" customFormat="1" ht="37.5" customHeight="1" x14ac:dyDescent="0.3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</row>
    <row r="20" spans="1:11" s="9" customFormat="1" ht="37.5" customHeight="1" x14ac:dyDescent="0.3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</row>
  </sheetData>
  <mergeCells count="23">
    <mergeCell ref="A19:K19"/>
    <mergeCell ref="A20:K20"/>
    <mergeCell ref="A9:G9"/>
    <mergeCell ref="A15:K15"/>
    <mergeCell ref="A16:K16"/>
    <mergeCell ref="A17:K17"/>
    <mergeCell ref="A18:K18"/>
    <mergeCell ref="A14:K14"/>
    <mergeCell ref="A10:G10"/>
    <mergeCell ref="A11:K11"/>
    <mergeCell ref="A12:K12"/>
    <mergeCell ref="A13:K13"/>
    <mergeCell ref="A8:G8"/>
    <mergeCell ref="A1:E1"/>
    <mergeCell ref="A2:K2"/>
    <mergeCell ref="H3:J3"/>
    <mergeCell ref="H4:H5"/>
    <mergeCell ref="A7:G7"/>
    <mergeCell ref="A3:A5"/>
    <mergeCell ref="B3:B5"/>
    <mergeCell ref="C3:C5"/>
    <mergeCell ref="D3:D5"/>
    <mergeCell ref="E3:G4"/>
  </mergeCells>
  <phoneticPr fontId="1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ЛАЭС</vt:lpstr>
      <vt:lpstr>ЛАЭС!Область_печати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2021-06-10T13:12:54Z</cp:lastPrinted>
  <dcterms:created xsi:type="dcterms:W3CDTF">2020-06-12T13:56:07Z</dcterms:created>
  <dcterms:modified xsi:type="dcterms:W3CDTF">2024-11-15T12:29:04Z</dcterms:modified>
</cp:coreProperties>
</file>