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117\Desktop\26.12.2024\ЦЗ\"/>
    </mc:Choice>
  </mc:AlternateContent>
  <xr:revisionPtr revIDLastSave="0" documentId="8_{1897EA38-8C2C-4CAE-8BF3-7FA0897078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МЦ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I5" i="1"/>
  <c r="J5" i="1"/>
  <c r="K5" i="1"/>
  <c r="L5" i="1"/>
  <c r="M5" i="1"/>
  <c r="I6" i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<sst xmlns="http://schemas.openxmlformats.org/spreadsheetml/2006/main" count="24" uniqueCount="24">
  <si>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</si>
  <si>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</si>
  <si>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</si>
  <si>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</si>
  <si>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</si>
  <si>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</si>
  <si>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</si>
  <si>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</si>
  <si>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</si>
  <si>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</si>
  <si>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</si>
  <si>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</si>
  <si>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</si>
  <si>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</si>
  <si>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</si>
  <si>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</si>
  <si>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</si>
  <si>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</si>
  <si>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</si>
  <si>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</si>
  <si>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кг</t>
  </si>
  <si>
    <t xml:space="preserve">Обоснование начальной (максимальной) цены Договора на поставку продуктов питания (сосиски)
</t>
  </si>
  <si>
    <t xml:space="preserve">При определениеии начальной (максимальной) цены Договора на поставку продуктов питания (сосиски)
  применен метод сопоставимых рыночных цен (анализ рынка). 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</si>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</sst>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</numFmts>
  <fonts count="11" x14ac:knownFonts="1">
    <font>
      <sz val="11"/>
      <color theme="1"/>
      <name val="Calibri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0" zoomScaleNormal="80" workbookViewId="0">
      <selection activeCell="I18" sqref="I18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37" t="s">
        <v>0</v>
      </c>
      <c r="J1" s="37"/>
      <c r="K1" s="37"/>
      <c r="L1" s="37"/>
      <c r="M1" s="37"/>
    </row>
    <row r="2" spans="1:13" s="1" customFormat="1" ht="86.25" customHeight="1" x14ac:dyDescent="0.2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39" customHeight="1" x14ac:dyDescent="0.2">
      <c r="A3" s="47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39" t="s">
        <v>6</v>
      </c>
      <c r="G3" s="39"/>
      <c r="H3" s="39"/>
      <c r="I3" s="40" t="s">
        <v>7</v>
      </c>
      <c r="J3" s="40"/>
      <c r="K3" s="40"/>
      <c r="L3" s="41" t="s">
        <v>8</v>
      </c>
      <c r="M3" s="41"/>
    </row>
    <row r="4" spans="1:13" s="1" customFormat="1" ht="144" customHeight="1" x14ac:dyDescent="0.2">
      <c r="A4" s="47"/>
      <c r="B4" s="47"/>
      <c r="C4" s="47"/>
      <c r="D4" s="47"/>
      <c r="E4" s="47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21" t="s">
        <v>15</v>
      </c>
      <c r="M4" s="21" t="s">
        <v>16</v>
      </c>
    </row>
    <row r="5" spans="1:13" s="1" customFormat="1" ht="45.75" thickBot="1" x14ac:dyDescent="0.25">
      <c r="A5" s="35">
        <v>1</v>
      </c>
      <c r="B5" s="1" t="s">
        <v>23</v>
      </c>
      <c r="C5" s="9" t="s">
        <v>17</v>
      </c>
      <c r="D5" s="36" t="s">
        <v>20</v>
      </c>
      <c r="E5" s="36">
        <v>7500</v>
      </c>
      <c r="F5" s="9">
        <v>468</v>
      </c>
      <c r="G5" s="9">
        <v>460</v>
      </c>
      <c r="H5" s="9">
        <v>446</v>
      </c>
      <c r="I5" s="22">
        <f t="shared" ref="I5" si="0">AVERAGE(F5:H5)</f>
        <v>458</v>
      </c>
      <c r="J5" s="23">
        <f t="shared" ref="J5" si="1">SQRT(((SUM((POWER(H5-I5,2)),(POWER(G5-I5,2)),(POWER(F5-I5,2)))/(COLUMNS(F5:H5)-1))))</f>
        <v>11.135528725660043</v>
      </c>
      <c r="K5" s="24">
        <f t="shared" ref="K5" si="2">J5/I5*100</f>
        <v>2.4313381497074329</v>
      </c>
      <c r="L5" s="25">
        <f t="shared" ref="L5" si="3">I5</f>
        <v>458</v>
      </c>
      <c r="M5" s="25">
        <f t="shared" ref="M5" si="4">L5*E5</f>
        <v>3435000</v>
      </c>
    </row>
    <row r="6" spans="1:13" s="1" customFormat="1" ht="15.75" customHeight="1" x14ac:dyDescent="0.2">
      <c r="A6" s="42" t="s">
        <v>18</v>
      </c>
      <c r="B6" s="42"/>
      <c r="C6" s="42"/>
      <c r="D6" s="42"/>
      <c r="E6" s="42"/>
      <c r="F6" s="42"/>
      <c r="G6" s="42"/>
      <c r="H6" s="42"/>
      <c r="I6" s="26">
        <f>SUM(M5:M5)</f>
        <v>3435000</v>
      </c>
      <c r="J6" s="27" t="s">
        <v>19</v>
      </c>
      <c r="K6" s="28"/>
      <c r="L6" s="27"/>
      <c r="M6" s="29"/>
    </row>
    <row r="7" spans="1:13" s="2" customFormat="1" ht="46.5" customHeight="1" x14ac:dyDescent="0.25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1" customFormat="1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45"/>
    </row>
    <row r="9" spans="1:13" s="3" customFormat="1" ht="14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0"/>
      <c r="L9" s="30"/>
      <c r="M9" s="30"/>
    </row>
    <row r="10" spans="1:13" s="2" customFormat="1" ht="16.5" customHeight="1" x14ac:dyDescent="0.25">
      <c r="B10" s="12"/>
      <c r="H10" s="13"/>
      <c r="I10" s="31"/>
    </row>
    <row r="11" spans="1:13" s="2" customFormat="1" ht="16.5" customHeight="1" x14ac:dyDescent="0.25">
      <c r="A11" s="14"/>
      <c r="B11" s="14"/>
      <c r="C11" s="14"/>
      <c r="D11" s="15"/>
      <c r="E11" s="15"/>
      <c r="F11" s="15"/>
      <c r="G11" s="15"/>
      <c r="H11" s="15"/>
      <c r="I11" s="32"/>
      <c r="J11" s="1"/>
      <c r="K11" s="6"/>
      <c r="L11" s="1"/>
      <c r="M11" s="1"/>
    </row>
    <row r="12" spans="1:13" s="1" customFormat="1" x14ac:dyDescent="0.2">
      <c r="G12" s="1">
        <f>H5*E5</f>
        <v>3345000</v>
      </c>
      <c r="K12" s="6"/>
    </row>
    <row r="13" spans="1:13" s="1" customFormat="1" ht="15.75" x14ac:dyDescent="0.25">
      <c r="A13" s="46"/>
      <c r="B13" s="46"/>
      <c r="C13" s="46"/>
      <c r="D13" s="46"/>
      <c r="E13" s="15"/>
      <c r="F13" s="16"/>
      <c r="G13" s="17"/>
      <c r="H13" s="18"/>
      <c r="I13" s="33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3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19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9"/>
      <c r="I17" s="34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9"/>
      <c r="I18" s="1"/>
      <c r="J18" s="1"/>
      <c r="K18" s="6"/>
      <c r="L18" s="1"/>
      <c r="M18" s="1"/>
    </row>
    <row r="19" spans="1:13" x14ac:dyDescent="0.2">
      <c r="H19" s="20"/>
    </row>
    <row r="20" spans="1:13" x14ac:dyDescent="0.2">
      <c r="H20" s="20"/>
    </row>
    <row r="21" spans="1:13" x14ac:dyDescent="0.2">
      <c r="H21" s="20"/>
    </row>
    <row r="22" spans="1:13" x14ac:dyDescent="0.2">
      <c r="H22" s="20"/>
    </row>
  </sheetData>
  <mergeCells count="14">
    <mergeCell ref="A6:H6"/>
    <mergeCell ref="A7:M7"/>
    <mergeCell ref="A8:M8"/>
    <mergeCell ref="A13:D13"/>
    <mergeCell ref="A3:A4"/>
    <mergeCell ref="B3:B4"/>
    <mergeCell ref="C3:C4"/>
    <mergeCell ref="D3:D4"/>
    <mergeCell ref="E3:E4"/>
    <mergeCell ref="I1:M1"/>
    <mergeCell ref="A2:M2"/>
    <mergeCell ref="F3:H3"/>
    <mergeCell ref="I3:K3"/>
    <mergeCell ref="L3:M3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User117</cp:lastModifiedBy>
  <cp:lastPrinted>2021-08-04T10:11:00Z</cp:lastPrinted>
  <dcterms:created xsi:type="dcterms:W3CDTF">2014-05-19T23:28:00Z</dcterms:created>
  <dcterms:modified xsi:type="dcterms:W3CDTF">2024-12-26T04:05:53Z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EA2DE44703C64FF0AB56546B00979619_13</vt:lpwstr>
  </property>
  <property fmtid="{D5CDD505-2E9C-101B-9397-08002B2CF9AE}" pid="3" name="KSOProductBuildVer">
    <vt:lpwstr>1049-12.2.0.13266</vt:lpwstr>
  </property>
</Properties>
</file>