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ЭнергоИнжиниринг\Бикетова Аселя\Закупка трансформатор 2 шт\на сайт\"/>
    </mc:Choice>
  </mc:AlternateContent>
  <xr:revisionPtr revIDLastSave="0" documentId="13_ncr:1_{909D6F7C-8BFB-476C-BD1B-1B49BB6F1C7E}" xr6:coauthVersionLast="47" xr6:coauthVersionMax="47" xr10:uidLastSave="{00000000-0000-0000-0000-000000000000}"/>
  <bookViews>
    <workbookView xWindow="-120" yWindow="-120" windowWidth="29040" windowHeight="15840" xr2:uid="{5AC2B503-3724-431B-8EAA-116B2BB3CB9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J8" i="1"/>
  <c r="I8" i="1"/>
  <c r="J7" i="1"/>
  <c r="J6" i="1"/>
  <c r="I7" i="1"/>
  <c r="I6" i="1"/>
  <c r="F7" i="1"/>
  <c r="F6" i="1"/>
  <c r="H8" i="1" l="1"/>
</calcChain>
</file>

<file path=xl/sharedStrings.xml><?xml version="1.0" encoding="utf-8"?>
<sst xmlns="http://schemas.openxmlformats.org/spreadsheetml/2006/main" count="23" uniqueCount="22">
  <si>
    <t xml:space="preserve">Используемый метод определения НМЦ/Цены единицы ТРУ </t>
  </si>
  <si>
    <t>№п/п</t>
  </si>
  <si>
    <t>Наименование ТРУ</t>
  </si>
  <si>
    <t>Ед. изм.</t>
  </si>
  <si>
    <t>шт</t>
  </si>
  <si>
    <t>Кол-во</t>
  </si>
  <si>
    <t xml:space="preserve">Ответ на запрос ценовой информации №1 (руб. с НДС) </t>
  </si>
  <si>
    <t xml:space="preserve">Ответ на запрос ценовой информации №2 (руб. с НДС) </t>
  </si>
  <si>
    <t xml:space="preserve">Ответ на запрос ценовой информации №3 (руб. с НДС) </t>
  </si>
  <si>
    <t>Место поставки товара, выполнения работ, оказания услуг</t>
  </si>
  <si>
    <t>Среднее арифметическое значение</t>
  </si>
  <si>
    <t>Сумма (руб. с НДС)</t>
  </si>
  <si>
    <t>ОБОСНОВАНИЕ НАЧАЛЬНОЙ (МАКСИМАЛЬНОЙ) ЦЕНЫ ДОГОВОРА (НМЦ) / ЦЕНЫ ЕДИНИЦЫ ТОВАРА /РАБОТЫ/УСЛУГИ</t>
  </si>
  <si>
    <t>ИТОГО</t>
  </si>
  <si>
    <t xml:space="preserve">Директор ООО "ЭНЕРГОИНЖИНИРИНГ" </t>
  </si>
  <si>
    <t>В.Н. Трофимов</t>
  </si>
  <si>
    <t xml:space="preserve">Приложение №4 к извещению о закупке </t>
  </si>
  <si>
    <t>На основании п. 1.15 Положения о закупке товаров, работ, услуг ООО "ЭНЕРГОИНЖИНИРИНГ" применяется метод сопоставимых рыночных цен</t>
  </si>
  <si>
    <t xml:space="preserve">Ответ на запрос ценовой информации №4 (руб. с НДС) </t>
  </si>
  <si>
    <t>450061 ,Республика Башкортостан, г. Уфа, улица Свободы, 80/2</t>
  </si>
  <si>
    <t>Поставка силового трансформатора ТМГ-250/6/0,4 Y/Zн-11</t>
  </si>
  <si>
    <t>Поставка силового трансформатораТМГ-250/10/0,4 Y/Zн-11.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</si>
</sst>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4" fontId="1" fillId="0" borderId="1" xfId="0" applyNumberFormat="1" applyFont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0" fontId="1" fillId="0" borderId="0" xfId="0" applyFont="1"/>
    <xf numFmtId="0" fontId="1" fillId="0" borderId="5" xfId="0" applyFont="1" applyBorder="1"/>
    <xf numFmtId="4" fontId="1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BF86-8ACA-4B16-9ED6-779C4BDFFCD5}">
  <sheetPr>
    <pageSetUpPr fitToPage="1"/>
  </sheetPr>
  <dimension ref="A1:J12"/>
  <sheetViews>
    <sheetView tabSelected="1" workbookViewId="0">
      <selection activeCell="I8" sqref="I8"/>
    </sheetView>
  </sheetViews>
  <sheetFormatPr defaultRowHeight="15" x14ac:dyDescent="0.25"/>
  <cols>
    <col min="1" max="1" width="8.7109375" customWidth="1"/>
    <col min="2" max="2" width="34.85546875" customWidth="1"/>
    <col min="5" max="7" width="18.7109375" customWidth="1"/>
    <col min="8" max="8" width="18.7109375" hidden="1" customWidth="1"/>
    <col min="9" max="10" width="18.7109375" customWidth="1"/>
  </cols>
  <sheetData>
    <row r="1" spans="1:10" ht="28.5" customHeight="1" x14ac:dyDescent="0.2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9.25" customHeight="1" x14ac:dyDescent="0.25">
      <c r="A3" s="13" t="s">
        <v>0</v>
      </c>
      <c r="B3" s="13"/>
      <c r="C3" s="15" t="s">
        <v>17</v>
      </c>
      <c r="D3" s="16"/>
      <c r="E3" s="16"/>
      <c r="F3" s="16"/>
      <c r="G3" s="16"/>
      <c r="H3" s="16"/>
      <c r="I3" s="16"/>
      <c r="J3" s="17"/>
    </row>
    <row r="4" spans="1:10" ht="29.25" customHeight="1" x14ac:dyDescent="0.25">
      <c r="A4" s="13" t="s">
        <v>9</v>
      </c>
      <c r="B4" s="13"/>
      <c r="C4" s="10" t="s">
        <v>19</v>
      </c>
      <c r="D4" s="11"/>
      <c r="E4" s="11"/>
      <c r="F4" s="11"/>
      <c r="G4" s="11"/>
      <c r="H4" s="11"/>
      <c r="I4" s="11"/>
      <c r="J4" s="12"/>
    </row>
    <row r="5" spans="1:10" ht="60" x14ac:dyDescent="0.25">
      <c r="A5" s="2" t="s">
        <v>1</v>
      </c>
      <c r="B5" s="2" t="s">
        <v>2</v>
      </c>
      <c r="C5" s="2" t="s">
        <v>3</v>
      </c>
      <c r="D5" s="2" t="s">
        <v>5</v>
      </c>
      <c r="E5" s="3" t="s">
        <v>6</v>
      </c>
      <c r="F5" s="3" t="s">
        <v>7</v>
      </c>
      <c r="G5" s="3" t="s">
        <v>8</v>
      </c>
      <c r="H5" s="3" t="s">
        <v>18</v>
      </c>
      <c r="I5" s="3" t="s">
        <v>10</v>
      </c>
      <c r="J5" s="3" t="s">
        <v>11</v>
      </c>
    </row>
    <row r="6" spans="1:10" ht="57.75" customHeight="1" x14ac:dyDescent="0.25">
      <c r="A6" s="2">
        <v>1</v>
      </c>
      <c r="B6" s="3" t="s">
        <v>20</v>
      </c>
      <c r="C6" s="2" t="s">
        <v>4</v>
      </c>
      <c r="D6" s="2">
        <v>1</v>
      </c>
      <c r="E6" s="8">
        <v>344960</v>
      </c>
      <c r="F6" s="8">
        <f>283533.33*1.2</f>
        <v>340239.99599999998</v>
      </c>
      <c r="G6" s="8">
        <v>382614</v>
      </c>
      <c r="H6" s="8"/>
      <c r="I6" s="4">
        <f>AVERAGE(E6:H6)</f>
        <v>355937.99866666668</v>
      </c>
      <c r="J6" s="4">
        <f>I6</f>
        <v>355937.99866666668</v>
      </c>
    </row>
    <row r="7" spans="1:10" ht="57.75" customHeight="1" x14ac:dyDescent="0.25">
      <c r="A7" s="2">
        <v>2</v>
      </c>
      <c r="B7" s="3" t="s">
        <v>21</v>
      </c>
      <c r="C7" s="2" t="s">
        <v>4</v>
      </c>
      <c r="D7" s="2">
        <v>1</v>
      </c>
      <c r="E7" s="4">
        <v>344960</v>
      </c>
      <c r="F7" s="8">
        <f>283533.33*1.2</f>
        <v>340239.99599999998</v>
      </c>
      <c r="G7" s="4">
        <v>382614</v>
      </c>
      <c r="H7" s="4"/>
      <c r="I7" s="4">
        <f>AVERAGE(E7:H7)</f>
        <v>355937.99866666668</v>
      </c>
      <c r="J7" s="4">
        <f>I7</f>
        <v>355937.99866666668</v>
      </c>
    </row>
    <row r="8" spans="1:10" x14ac:dyDescent="0.25">
      <c r="A8" s="9" t="s">
        <v>13</v>
      </c>
      <c r="B8" s="9"/>
      <c r="C8" s="9"/>
      <c r="D8" s="9"/>
      <c r="E8" s="5">
        <f>E6+E7</f>
        <v>689920</v>
      </c>
      <c r="F8" s="5">
        <f>F6+F7</f>
        <v>680479.99199999997</v>
      </c>
      <c r="G8" s="5">
        <f>G6+G7</f>
        <v>765228</v>
      </c>
      <c r="H8" s="5">
        <f>H6</f>
        <v>0</v>
      </c>
      <c r="I8" s="5">
        <f>I6+I7</f>
        <v>711875.99733333336</v>
      </c>
      <c r="J8" s="5">
        <f>J6+J7</f>
        <v>711875.99733333336</v>
      </c>
    </row>
    <row r="12" spans="1:10" x14ac:dyDescent="0.25">
      <c r="A12" s="6" t="s">
        <v>14</v>
      </c>
      <c r="B12" s="6"/>
      <c r="C12" s="7"/>
      <c r="D12" s="7"/>
      <c r="E12" s="6" t="s">
        <v>15</v>
      </c>
    </row>
  </sheetData>
  <sheetProtection formatCells="0" formatColumns="0" formatRows="0" insertColumns="0" insertRows="0" insertHyperlinks="0" deleteColumns="0" deleteRows="0"/>
  <mergeCells count="6">
    <mergeCell ref="A8:D8"/>
    <mergeCell ref="C4:J4"/>
    <mergeCell ref="A3:B3"/>
    <mergeCell ref="A4:B4"/>
    <mergeCell ref="A2:J2"/>
    <mergeCell ref="C3:J3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AnnaTrofimova</dc:creator>
  <cp:lastModifiedBy>user</cp:lastModifiedBy>
  <cp:lastPrinted>2024-08-09T08:03:15Z</cp:lastPrinted>
  <dcterms:created xsi:type="dcterms:W3CDTF">2022-09-26T08:37:54Z</dcterms:created>
  <dcterms:modified xsi:type="dcterms:W3CDTF">2025-01-22T05:44:06Z</dcterms:modified>
</cp:coreProperties>
</file>