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Динопарк\2025 год\Новый 3 этап\На размещение\ВОР\"/>
    </mc:Choice>
  </mc:AlternateContent>
  <xr:revisionPtr revIDLastSave="0" documentId="13_ncr:1_{42FE4293-EDC4-4B33-9611-DF77786C79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ружное водоснабжение и водоот" sheetId="4" r:id="rId1"/>
  </sheets>
  <definedNames>
    <definedName name="_xlnm.Print_Titles" localSheetId="0">'Наружное водоснабжение и водоот'!$8:$8</definedName>
    <definedName name="_xlnm.Print_Area" localSheetId="0">'Наружное водоснабжение и водоот'!$A$4:$H$84</definedName>
  </definedNames>
  <calcPr calcId="181029"/>
</workbook>
</file>

<file path=xl/calcChain.xml><?xml version="1.0" encoding="utf-8"?>
<calcChain xmlns="http://schemas.openxmlformats.org/spreadsheetml/2006/main">
  <c r="A78" i="4" l="1"/>
  <c r="A77" i="4"/>
  <c r="A76" i="4"/>
  <c r="A75" i="4"/>
  <c r="A74" i="4"/>
  <c r="A73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1" i="4"/>
  <c r="A20" i="4"/>
  <c r="A19" i="4"/>
  <c r="A18" i="4"/>
  <c r="A17" i="4"/>
  <c r="A16" i="4"/>
  <c r="A15" i="4"/>
  <c r="A14" i="4"/>
  <c r="A12" i="4"/>
  <c r="A11" i="4"/>
  <c r="A10" i="4"/>
</calcChain>
</file>

<file path=xl/sharedStrings.xml><?xml version="1.0" encoding="utf-8"?>
<sst xmlns="http://schemas.openxmlformats.org/spreadsheetml/2006/main" count="368" uniqueCount="192">
  <si>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</si>
  <si>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</si>
  <si>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</si>
  <si>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</si>
  <si>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</si>
  <si>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</si>
  <si>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</si>
  <si>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</si>
  <si>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1</t>
  </si>
  <si>
    <t xml:space="preserve">1 </t>
  </si>
  <si>
    <t>2</t>
  </si>
  <si>
    <t>м3</t>
  </si>
  <si>
    <t>3</t>
  </si>
  <si>
    <t>100 м2</t>
  </si>
  <si>
    <t>4</t>
  </si>
  <si>
    <t xml:space="preserve"> </t>
  </si>
  <si>
    <t>5</t>
  </si>
  <si>
    <t>6</t>
  </si>
  <si>
    <t>7</t>
  </si>
  <si>
    <t>8</t>
  </si>
  <si>
    <t>9</t>
  </si>
  <si>
    <t>10</t>
  </si>
  <si>
    <t>11</t>
  </si>
  <si>
    <t>12</t>
  </si>
  <si>
    <t>т</t>
  </si>
  <si>
    <t>13</t>
  </si>
  <si>
    <t>14</t>
  </si>
  <si>
    <t>16</t>
  </si>
  <si>
    <t>15</t>
  </si>
  <si>
    <t>17</t>
  </si>
  <si>
    <t>20</t>
  </si>
  <si>
    <t>19</t>
  </si>
  <si>
    <t>23</t>
  </si>
  <si>
    <t>22</t>
  </si>
  <si>
    <t>25</t>
  </si>
  <si>
    <t>27</t>
  </si>
  <si>
    <t>28</t>
  </si>
  <si>
    <t>29</t>
  </si>
  <si>
    <t>36</t>
  </si>
  <si>
    <t>38</t>
  </si>
  <si>
    <t>39</t>
  </si>
  <si>
    <t>41</t>
  </si>
  <si>
    <t>42</t>
  </si>
  <si>
    <t>44</t>
  </si>
  <si>
    <t>45</t>
  </si>
  <si>
    <t xml:space="preserve">34 / 100 </t>
  </si>
  <si>
    <t>46</t>
  </si>
  <si>
    <t>47</t>
  </si>
  <si>
    <t>10 м</t>
  </si>
  <si>
    <t>48</t>
  </si>
  <si>
    <t>49</t>
  </si>
  <si>
    <t>шт</t>
  </si>
  <si>
    <t>52</t>
  </si>
  <si>
    <t>100 м</t>
  </si>
  <si>
    <t>53</t>
  </si>
  <si>
    <t>54</t>
  </si>
  <si>
    <t>10 шт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</si>
  <si>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</si>
  <si>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</si>
  <si>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</si>
  <si>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</si>
  <si>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</si>
  <si>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</si>
  <si>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</si>
  <si>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</si>
  <si>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</si>
  <si>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</si>
  <si>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</si>
  <si>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</si>
  <si>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21</t>
  </si>
  <si>
    <t>Составил:</t>
  </si>
  <si>
    <t>Инженер-сметчик</t>
  </si>
  <si>
    <t>(Е.О. Широкова)</t>
  </si>
  <si>
    <t/>
  </si>
  <si>
    <t>[должность, подпись (инициалы, фамилия)]</t>
  </si>
  <si>
    <t>Проверил:</t>
  </si>
  <si>
    <t>Главный инженер проекта</t>
  </si>
  <si>
    <t>(М.Л. Шкутин)</t>
  </si>
  <si>
    <t>18</t>
  </si>
  <si>
    <t>24</t>
  </si>
  <si>
    <t>26</t>
  </si>
  <si>
    <t>30</t>
  </si>
  <si>
    <t>Разработка грунта в траншеях экскаватором «обратная лопата» с ковшом вместимостью 0,65 (0,5-1) м3, группа грунтов: 2</t>
  </si>
  <si>
    <t>1000 м3</t>
  </si>
  <si>
    <t>Засыпка траншей и котлованов с перемещением грунта до 5 м бульдозерами мощностью: 79 кВт (108 л.с.), группа грунтов 2</t>
  </si>
  <si>
    <t>компл</t>
  </si>
  <si>
    <t>31</t>
  </si>
  <si>
    <t>32</t>
  </si>
  <si>
    <t>33</t>
  </si>
  <si>
    <t>34</t>
  </si>
  <si>
    <t>35</t>
  </si>
  <si>
    <t>37</t>
  </si>
  <si>
    <t>40</t>
  </si>
  <si>
    <t xml:space="preserve">1/1000 </t>
  </si>
  <si>
    <t>43</t>
  </si>
  <si>
    <t>м</t>
  </si>
  <si>
    <t>50</t>
  </si>
  <si>
    <t>51</t>
  </si>
  <si>
    <t>Раздел 1. Земляные работы ИОС2,3 лист 2 Прим 1, 2</t>
  </si>
  <si>
    <t xml:space="preserve">(560,1+596,1) / 1000 </t>
  </si>
  <si>
    <t>Устройство основания под трубопроводы: песчаного</t>
  </si>
  <si>
    <t>10 м3</t>
  </si>
  <si>
    <t xml:space="preserve">(12,6+13,6) / 10 </t>
  </si>
  <si>
    <t>Раздел 2. Колодцы ИОС2,3 лист 5</t>
  </si>
  <si>
    <t>Устройство круглых колодцев из сборного железобетона в грунтах: сухих</t>
  </si>
  <si>
    <t xml:space="preserve">((1*450+1480+2*600+1280+250+50*2+380*3+250)/2500) / 10 </t>
  </si>
  <si>
    <t>Плиты днища железобетонные, объем до 0,5 м3, бетон В15, расход арматуры от 50 до 100 кг/м3</t>
  </si>
  <si>
    <t>Кольцо для колодцев сборное железобетонное, диаметр 1000 мм</t>
  </si>
  <si>
    <t xml:space="preserve">4,45+3,25 </t>
  </si>
  <si>
    <t>Устройство круглых сборных железобетонных канализационных колодцев диаметром: 1 м в сухих грунтах</t>
  </si>
  <si>
    <t xml:space="preserve">((6*250+600*12+6*250+50*6+250*5+250+250*3)/2500) / 10 </t>
  </si>
  <si>
    <t>Лестница-стремянка металлическая, марка НТС 62-91-111а, ширина 600 мм, шаг ступеней 300 мм, высота от 1 до 6 м</t>
  </si>
  <si>
    <t xml:space="preserve">0,82*88/1000 </t>
  </si>
  <si>
    <t>Люк чугунный круглый тяжелый, номинальная нагрузка 250 кН, диаметр лаза 600 мм</t>
  </si>
  <si>
    <t xml:space="preserve">(6*250+600*12+6*250+50*6)/2500 </t>
  </si>
  <si>
    <t xml:space="preserve">2,65+4,15+3,85+2,95+2,35+2,35 </t>
  </si>
  <si>
    <t>Раздел 3. Наружные сети водоснабжения ИОС2,3СО лист 1</t>
  </si>
  <si>
    <t>Укладка трубопроводов из полиэтиленовых труб диаметром: 110 мм</t>
  </si>
  <si>
    <t>км</t>
  </si>
  <si>
    <t xml:space="preserve">15,2/1000 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</si>
  <si>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75 мм, толщина стенки 4,5 мм</t>
  </si>
  <si>
    <t>Укладка трубопроводов из полиэтиленовых труб диаметром: 63 мм</t>
  </si>
  <si>
    <t xml:space="preserve">75,9/1000 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</si>
  <si>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63 мм, толщина стенки 3,8 мм</t>
  </si>
  <si>
    <t>Укладка трубопроводов из полиэтиленовых труб диаметром: 50 мм</t>
  </si>
  <si>
    <t xml:space="preserve">68,6/1000 </t>
  </si>
  <si>
    <t>Трубы напорные полиэтиленовые, кроме газопроводных ПЭ100, для транспортировки воды, стандартное размерное отношение SDR17, номинальный наружный диаметр 50 мм, толщина стенки 3,0 мм</t>
  </si>
  <si>
    <t>Прокладка трубопроводов водоснабжения из напорных полиэтиленовых труб наружным диаметром: 32 мм</t>
  </si>
  <si>
    <t xml:space="preserve">63,9 / 100 </t>
  </si>
  <si>
    <t>Трубы напорные полиэтиленовые, кроме газопроводных ПЭ100, для транспортировки воды, стандартное размерное отношение SDR11, номинальный наружный диаметр 32 мм, толщина стенки 3,0 мм</t>
  </si>
  <si>
    <t>Укладка стальных водопроводных труб с гидравлическим испытанием диаметром: 250 мм</t>
  </si>
  <si>
    <t xml:space="preserve">6/1000 </t>
  </si>
  <si>
    <t>Трубы стальные бесшовные горячедеформированные со снятой фаской из стали марок 10, 20, 35, наружный диаметр 273 мм, толщина стенки 7 мм</t>
  </si>
  <si>
    <t>Укладка стальных водопроводных труб с гидравлическим испытанием диаметром: 75 мм</t>
  </si>
  <si>
    <t>Трубы стальные бесшовные горячедеформированные со снятой фаской из стали марок 10, 20, 35, наружный диаметр 76 мм, толщина стенки 4 мм</t>
  </si>
  <si>
    <t>Укладка стальных водопроводных труб с гидравлическим испытанием диаметром: 50 мм</t>
  </si>
  <si>
    <t xml:space="preserve">(1+1)/1000 </t>
  </si>
  <si>
    <t>Прокладка трубопроводов отопления и водоснабжения из стальных электросварных труб диаметром: до 40 мм</t>
  </si>
  <si>
    <t xml:space="preserve">1 / 100 </t>
  </si>
  <si>
    <t>Отвод 90° полиэтиленовый литой, электросварной, диаметр 32 мм</t>
  </si>
  <si>
    <t>Отвод 90° полиэтиленовый литой, электросварной, диаметр 63 мм</t>
  </si>
  <si>
    <t>Переход полиэтиленовый литой, удлиненный, SDR11,</t>
  </si>
  <si>
    <t xml:space="preserve">1+1+2+3 </t>
  </si>
  <si>
    <t>Кран стальной шаровой, с рукояткой, присоединение к трубопроводу под приварку, номинальное давление 2,5 МПа, номинальный диаметр 65 мм</t>
  </si>
  <si>
    <t>Кран стальной шаровой, с рукояткой, присоединение к трубопроводу под приварку, номинальное давление 2,5 МПа, номинальный диаметр 50 мм</t>
  </si>
  <si>
    <t>Кран стальной шаровой, с рукояткой, присоединение к трубопроводу под приварку, номинальное давление 2,5 МПа, номинальный диаметр 40 мм</t>
  </si>
  <si>
    <t>Кран стальной шаровой, с рукояткой, присоединение к трубопроводу под приварку, номинальное давление 2,5 МПа, номинальный диаметр 25 мм</t>
  </si>
  <si>
    <t>Кран шаровой латунный полнопроходной, с внутренним резьбовым присоединением, номинальное давление 4,0 МПа, номинальный диаметр 40 мм</t>
  </si>
  <si>
    <t>Кран шаровой латунный полнопроходной, с внутренним резьбовым присоединением, номинальное давление 4,0 МПа, номинальный диаметр 20 мм</t>
  </si>
  <si>
    <t>Кран шаровой латунный полнопроходной, с внутренним резьбовым присоединением, номинальное давление 4,0 МПа, номинальный диаметр 15 мм</t>
  </si>
  <si>
    <t>Кран шаровой полнопроходной из нержавеющей стали, с внутренним резьбовым присоединением, номинальное давление 6,3 МПа, номинальный диаметр 25 мм</t>
  </si>
  <si>
    <t>Кран шаровой полнопроходной из нержавеющей стали, с внутренним резьбовым присоединением, номинальное давление 6,3 МПа, номинальный диаметр 15 мм</t>
  </si>
  <si>
    <t xml:space="preserve">3+2 </t>
  </si>
  <si>
    <t>Установка счетчиков (водомеров) диаметром: до 40 мм</t>
  </si>
  <si>
    <t xml:space="preserve">1+1+2 </t>
  </si>
  <si>
    <t>Счетчик холодной воды ВСХ, диаметр 40 мм</t>
  </si>
  <si>
    <t>Счетчик холодной воды ВСХ, диаметр 25 мм</t>
  </si>
  <si>
    <t>Счетчик холодной воды ВСХ, диаметр 15 мм</t>
  </si>
  <si>
    <t>Установка вентилей, задвижек, затворов, клапанов обратных, кранов проходных на трубопроводах из стальных труб диаметром: до 50 мм</t>
  </si>
  <si>
    <t>Клапан обратный осевой латунный, размер 1 1/2"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</si>
  <si>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</si>
  <si>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 xml:space="preserve">1+2 </t>
  </si>
  <si>
    <t>Клапан обратный осевой латунный, размер 1"</t>
  </si>
  <si>
    <t>Клапан обратный осевой латунный, размер 1/2"</t>
  </si>
  <si>
    <t>Установка фильтров диаметром: 40 мм</t>
  </si>
  <si>
    <t xml:space="preserve">1 / 10 </t>
  </si>
  <si>
    <t>Фильтр для очистки воды в трубопроводах систем отопления, диаметр 40 мм</t>
  </si>
  <si>
    <t>Установка фильтров диаметром: 25 мм</t>
  </si>
  <si>
    <t xml:space="preserve">(1+2) / 10 </t>
  </si>
  <si>
    <t>Фильтр для очистки воды в трубопроводах систем отопления, диаметр 25 мм</t>
  </si>
  <si>
    <t>Установка воздухоотводчиков</t>
  </si>
  <si>
    <t>Воздухоотводчик фланцевый, диаметр до 50 мм</t>
  </si>
  <si>
    <t>Установка манометров: с трехходовым краном</t>
  </si>
  <si>
    <t>Манометр для измерения избыточного давления от 0 до 10 кгс/см2, диаметр корпуса 100 мм, класс точности 1,5</t>
  </si>
  <si>
    <t>Кран трехходовой для манометра, номинальное давление 1,6 МПа, номинальный диаметр 15 мм</t>
  </si>
  <si>
    <t>Огрунтовка металлических поверхностей за один раз: грунтовкой ГФ-021</t>
  </si>
  <si>
    <t>Окраска металлических огрунтованных поверхностей: эмалью ПФ-115</t>
  </si>
  <si>
    <t>Изоляция трубопроводов пенополиуретаном методом заливки под защитное металлическое покрытие из листов алюминиевых сплавов или стали оцинкованной листовой</t>
  </si>
  <si>
    <t>Сталь листовая оцинкованная, толщина 0,5 мм</t>
  </si>
  <si>
    <t xml:space="preserve">10/1000 </t>
  </si>
  <si>
    <t>Раздел 4. Наружные сети водоотведения ИОС2,3СО лист 2</t>
  </si>
  <si>
    <t>Укладка канализационных безнапорных раструбных труб из поливинилхлорида (ПВХ) диаметром: 160 мм</t>
  </si>
  <si>
    <t xml:space="preserve">188,3 / 100 </t>
  </si>
  <si>
    <t>Труба НПВХ для систем наружного водоотведения, с раструбом и резиновым уплотнительным кольцом, кольцевая жесткость SN4, номинальный диаметр 160 мм, толщина стенки 4,0 мм, длина 2000 мм</t>
  </si>
  <si>
    <t xml:space="preserve">188,3/2 </t>
  </si>
  <si>
    <t>Изоляция изделиями из вспененного каучука, вспененного полиэтилена трубопроводов наружным диметром: до 160 мм трубками</t>
  </si>
  <si>
    <t xml:space="preserve">29,8 / 10 </t>
  </si>
  <si>
    <t>Трубки теплоизоляционные из вспененного синтетического каучука, без покрытия, Г1, плотность 40 кг/м3, температура применения от -200 до +110 °C, внутренний диаметр 160 мм, толщина 13 мм</t>
  </si>
  <si>
    <t>Монтаж сосудов и аппаратов без механизмов на открытой площадке, масса сосудов и аппаратов: 0,03 т</t>
  </si>
  <si>
    <t>Типовая канализационная насосная станция (КНС) ∅1000мм</t>
  </si>
  <si>
    <t>Приложение № 1</t>
  </si>
  <si>
    <t>к Приложению № 4 к Приложению № 3 к проекту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</si>
</sst>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0000"/>
  </numFmts>
  <fonts count="9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 wrapText="1"/>
    </xf>
    <xf numFmtId="167" fontId="1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8" fillId="0" borderId="0" xfId="0" applyFont="1"/>
    <xf numFmtId="0" fontId="1" fillId="0" borderId="0" xfId="0" applyFont="1" applyAlignment="1">
      <alignment horizontal="right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C92"/>
  <sheetViews>
    <sheetView tabSelected="1" workbookViewId="0">
      <selection activeCell="M12" sqref="M12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7" width="135.28515625" style="3" hidden="1" customWidth="1"/>
    <col min="18" max="19" width="55.140625" style="3" hidden="1" customWidth="1"/>
    <col min="20" max="23" width="69" style="3" hidden="1" customWidth="1"/>
    <col min="24" max="25" width="55.140625" style="3" hidden="1" customWidth="1"/>
    <col min="26" max="29" width="69" style="3" hidden="1" customWidth="1"/>
    <col min="30" max="16384" width="9.140625" style="2"/>
  </cols>
  <sheetData>
    <row r="2" spans="1:17" ht="11.25" customHeight="1" x14ac:dyDescent="0.2">
      <c r="H2" s="31" t="s">
        <v>190</v>
      </c>
    </row>
    <row r="3" spans="1:17" ht="11.25" customHeight="1" x14ac:dyDescent="0.2">
      <c r="G3" s="36" t="s">
        <v>191</v>
      </c>
      <c r="H3" s="36"/>
    </row>
    <row r="5" spans="1:17" s="4" customFormat="1" ht="1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17" s="4" customFormat="1" ht="9.75" customHeight="1" x14ac:dyDescent="0.25">
      <c r="A6" s="5"/>
    </row>
    <row r="7" spans="1:17" s="4" customFormat="1" ht="36" customHeight="1" x14ac:dyDescent="0.25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38" t="s">
        <v>7</v>
      </c>
      <c r="H7" s="38"/>
    </row>
    <row r="8" spans="1:17" s="4" customFormat="1" ht="15" x14ac:dyDescent="0.25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39">
        <v>7</v>
      </c>
      <c r="H8" s="40"/>
    </row>
    <row r="9" spans="1:17" s="4" customFormat="1" ht="15" x14ac:dyDescent="0.25">
      <c r="A9" s="35" t="s">
        <v>98</v>
      </c>
      <c r="B9" s="35"/>
      <c r="C9" s="35"/>
      <c r="D9" s="35"/>
      <c r="E9" s="35"/>
      <c r="F9" s="35"/>
      <c r="G9" s="35"/>
      <c r="H9" s="35"/>
      <c r="Q9" s="10" t="s">
        <v>98</v>
      </c>
    </row>
    <row r="10" spans="1:17" s="4" customFormat="1" ht="33.75" x14ac:dyDescent="0.25">
      <c r="A10" s="11">
        <f>IF(J10&lt;&gt;"",COUNTA(J$4:J10),"")</f>
        <v>1</v>
      </c>
      <c r="B10" s="12" t="s">
        <v>8</v>
      </c>
      <c r="C10" s="13" t="s">
        <v>82</v>
      </c>
      <c r="D10" s="14" t="s">
        <v>83</v>
      </c>
      <c r="E10" s="20">
        <v>1.1561999999999999</v>
      </c>
      <c r="F10" s="13"/>
      <c r="G10" s="16"/>
      <c r="H10" s="13" t="s">
        <v>99</v>
      </c>
      <c r="J10" s="2" t="s">
        <v>9</v>
      </c>
      <c r="Q10" s="10"/>
    </row>
    <row r="11" spans="1:17" s="4" customFormat="1" ht="15" x14ac:dyDescent="0.25">
      <c r="A11" s="11">
        <f>IF(J11&lt;&gt;"",COUNTA(J$4:J11),"")</f>
        <v>2</v>
      </c>
      <c r="B11" s="12" t="s">
        <v>10</v>
      </c>
      <c r="C11" s="13" t="s">
        <v>100</v>
      </c>
      <c r="D11" s="14" t="s">
        <v>101</v>
      </c>
      <c r="E11" s="17">
        <v>2.62</v>
      </c>
      <c r="F11" s="13"/>
      <c r="G11" s="16"/>
      <c r="H11" s="13" t="s">
        <v>102</v>
      </c>
      <c r="J11" s="2" t="s">
        <v>9</v>
      </c>
      <c r="Q11" s="10"/>
    </row>
    <row r="12" spans="1:17" s="4" customFormat="1" ht="33.75" x14ac:dyDescent="0.25">
      <c r="A12" s="11">
        <f>IF(J12&lt;&gt;"",COUNTA(J$4:J12),"")</f>
        <v>3</v>
      </c>
      <c r="B12" s="12" t="s">
        <v>12</v>
      </c>
      <c r="C12" s="13" t="s">
        <v>84</v>
      </c>
      <c r="D12" s="14" t="s">
        <v>83</v>
      </c>
      <c r="E12" s="18">
        <v>0</v>
      </c>
      <c r="F12" s="13"/>
      <c r="G12" s="16"/>
      <c r="H12" s="13" t="s">
        <v>15</v>
      </c>
      <c r="J12" s="2" t="s">
        <v>9</v>
      </c>
      <c r="Q12" s="10"/>
    </row>
    <row r="13" spans="1:17" s="4" customFormat="1" ht="15" x14ac:dyDescent="0.25">
      <c r="A13" s="35" t="s">
        <v>103</v>
      </c>
      <c r="B13" s="35"/>
      <c r="C13" s="35"/>
      <c r="D13" s="35"/>
      <c r="E13" s="35"/>
      <c r="F13" s="35"/>
      <c r="G13" s="35"/>
      <c r="H13" s="35"/>
      <c r="Q13" s="10" t="s">
        <v>103</v>
      </c>
    </row>
    <row r="14" spans="1:17" s="4" customFormat="1" ht="33.75" x14ac:dyDescent="0.25">
      <c r="A14" s="11">
        <f>IF(J14&lt;&gt;"",COUNTA(J$4:J14),"")</f>
        <v>4</v>
      </c>
      <c r="B14" s="12" t="s">
        <v>14</v>
      </c>
      <c r="C14" s="13" t="s">
        <v>104</v>
      </c>
      <c r="D14" s="14" t="s">
        <v>101</v>
      </c>
      <c r="E14" s="15">
        <v>0.246</v>
      </c>
      <c r="F14" s="13"/>
      <c r="G14" s="16"/>
      <c r="H14" s="13" t="s">
        <v>105</v>
      </c>
      <c r="J14" s="2" t="s">
        <v>9</v>
      </c>
      <c r="Q14" s="10"/>
    </row>
    <row r="15" spans="1:17" s="4" customFormat="1" ht="22.5" x14ac:dyDescent="0.25">
      <c r="A15" s="11">
        <f>IF(J15&lt;&gt;"",COUNTA(J$4:J15),"")</f>
        <v>5</v>
      </c>
      <c r="B15" s="12" t="s">
        <v>16</v>
      </c>
      <c r="C15" s="13" t="s">
        <v>106</v>
      </c>
      <c r="D15" s="14" t="s">
        <v>11</v>
      </c>
      <c r="E15" s="20">
        <v>0.97170000000000001</v>
      </c>
      <c r="F15" s="13"/>
      <c r="G15" s="16"/>
      <c r="H15" s="13" t="s">
        <v>15</v>
      </c>
      <c r="J15" s="2" t="s">
        <v>9</v>
      </c>
      <c r="Q15" s="10"/>
    </row>
    <row r="16" spans="1:17" s="4" customFormat="1" ht="22.5" x14ac:dyDescent="0.25">
      <c r="A16" s="11">
        <f>IF(J16&lt;&gt;"",COUNTA(J$4:J16),"")</f>
        <v>6</v>
      </c>
      <c r="B16" s="12" t="s">
        <v>17</v>
      </c>
      <c r="C16" s="13" t="s">
        <v>107</v>
      </c>
      <c r="D16" s="14" t="s">
        <v>95</v>
      </c>
      <c r="E16" s="19">
        <v>7.7</v>
      </c>
      <c r="F16" s="13"/>
      <c r="G16" s="16"/>
      <c r="H16" s="13" t="s">
        <v>108</v>
      </c>
      <c r="J16" s="2" t="s">
        <v>9</v>
      </c>
      <c r="Q16" s="10"/>
    </row>
    <row r="17" spans="1:17" s="4" customFormat="1" ht="33.75" x14ac:dyDescent="0.25">
      <c r="A17" s="11">
        <f>IF(J17&lt;&gt;"",COUNTA(J$4:J17),"")</f>
        <v>7</v>
      </c>
      <c r="B17" s="12" t="s">
        <v>18</v>
      </c>
      <c r="C17" s="13" t="s">
        <v>109</v>
      </c>
      <c r="D17" s="14" t="s">
        <v>101</v>
      </c>
      <c r="E17" s="17">
        <v>0.51</v>
      </c>
      <c r="F17" s="13"/>
      <c r="G17" s="16"/>
      <c r="H17" s="13" t="s">
        <v>110</v>
      </c>
      <c r="J17" s="2" t="s">
        <v>9</v>
      </c>
      <c r="Q17" s="10"/>
    </row>
    <row r="18" spans="1:17" s="4" customFormat="1" ht="33.75" x14ac:dyDescent="0.25">
      <c r="A18" s="11">
        <f>IF(J18&lt;&gt;"",COUNTA(J$4:J18),"")</f>
        <v>8</v>
      </c>
      <c r="B18" s="12" t="s">
        <v>19</v>
      </c>
      <c r="C18" s="13" t="s">
        <v>111</v>
      </c>
      <c r="D18" s="14" t="s">
        <v>24</v>
      </c>
      <c r="E18" s="21">
        <v>7.2160000000000002E-2</v>
      </c>
      <c r="F18" s="13"/>
      <c r="G18" s="16"/>
      <c r="H18" s="13" t="s">
        <v>112</v>
      </c>
      <c r="J18" s="2" t="s">
        <v>9</v>
      </c>
      <c r="Q18" s="10"/>
    </row>
    <row r="19" spans="1:17" s="4" customFormat="1" ht="22.5" x14ac:dyDescent="0.25">
      <c r="A19" s="11">
        <f>IF(J19&lt;&gt;"",COUNTA(J$4:J19),"")</f>
        <v>9</v>
      </c>
      <c r="B19" s="12" t="s">
        <v>20</v>
      </c>
      <c r="C19" s="13" t="s">
        <v>113</v>
      </c>
      <c r="D19" s="14" t="s">
        <v>51</v>
      </c>
      <c r="E19" s="18">
        <v>8</v>
      </c>
      <c r="F19" s="13"/>
      <c r="G19" s="16"/>
      <c r="H19" s="13" t="s">
        <v>15</v>
      </c>
      <c r="J19" s="2" t="s">
        <v>9</v>
      </c>
      <c r="Q19" s="10"/>
    </row>
    <row r="20" spans="1:17" s="4" customFormat="1" ht="22.5" x14ac:dyDescent="0.25">
      <c r="A20" s="11">
        <f>IF(J20&lt;&gt;"",COUNTA(J$4:J20),"")</f>
        <v>10</v>
      </c>
      <c r="B20" s="12" t="s">
        <v>21</v>
      </c>
      <c r="C20" s="13" t="s">
        <v>106</v>
      </c>
      <c r="D20" s="14" t="s">
        <v>11</v>
      </c>
      <c r="E20" s="19">
        <v>4.2</v>
      </c>
      <c r="F20" s="13"/>
      <c r="G20" s="16"/>
      <c r="H20" s="13" t="s">
        <v>114</v>
      </c>
      <c r="J20" s="2" t="s">
        <v>9</v>
      </c>
      <c r="Q20" s="10"/>
    </row>
    <row r="21" spans="1:17" s="4" customFormat="1" ht="22.5" x14ac:dyDescent="0.25">
      <c r="A21" s="11">
        <f>IF(J21&lt;&gt;"",COUNTA(J$4:J21),"")</f>
        <v>11</v>
      </c>
      <c r="B21" s="12" t="s">
        <v>22</v>
      </c>
      <c r="C21" s="13" t="s">
        <v>107</v>
      </c>
      <c r="D21" s="14" t="s">
        <v>95</v>
      </c>
      <c r="E21" s="19">
        <v>18.3</v>
      </c>
      <c r="F21" s="13"/>
      <c r="G21" s="16"/>
      <c r="H21" s="13" t="s">
        <v>115</v>
      </c>
      <c r="J21" s="2" t="s">
        <v>9</v>
      </c>
      <c r="Q21" s="10"/>
    </row>
    <row r="22" spans="1:17" s="4" customFormat="1" ht="15" x14ac:dyDescent="0.25">
      <c r="A22" s="35" t="s">
        <v>116</v>
      </c>
      <c r="B22" s="35"/>
      <c r="C22" s="35"/>
      <c r="D22" s="35"/>
      <c r="E22" s="35"/>
      <c r="F22" s="35"/>
      <c r="G22" s="35"/>
      <c r="H22" s="35"/>
      <c r="Q22" s="10" t="s">
        <v>116</v>
      </c>
    </row>
    <row r="23" spans="1:17" s="4" customFormat="1" ht="22.5" x14ac:dyDescent="0.25">
      <c r="A23" s="11">
        <f>IF(J23&lt;&gt;"",COUNTA(J$4:J23),"")</f>
        <v>12</v>
      </c>
      <c r="B23" s="12" t="s">
        <v>23</v>
      </c>
      <c r="C23" s="13" t="s">
        <v>117</v>
      </c>
      <c r="D23" s="14" t="s">
        <v>118</v>
      </c>
      <c r="E23" s="20">
        <v>1.52E-2</v>
      </c>
      <c r="F23" s="13"/>
      <c r="G23" s="16"/>
      <c r="H23" s="13" t="s">
        <v>119</v>
      </c>
      <c r="J23" s="2" t="s">
        <v>9</v>
      </c>
      <c r="Q23" s="10"/>
    </row>
    <row r="24" spans="1:17" s="4" customFormat="1" ht="45" x14ac:dyDescent="0.25">
      <c r="A24" s="11">
        <f>IF(J24&lt;&gt;"",COUNTA(J$4:J24),"")</f>
        <v>13</v>
      </c>
      <c r="B24" s="12" t="s">
        <v>25</v>
      </c>
      <c r="C24" s="13" t="s">
        <v>120</v>
      </c>
      <c r="D24" s="14" t="s">
        <v>95</v>
      </c>
      <c r="E24" s="20">
        <v>15.3216</v>
      </c>
      <c r="F24" s="13"/>
      <c r="G24" s="16"/>
      <c r="H24" s="13" t="s">
        <v>15</v>
      </c>
      <c r="J24" s="2" t="s">
        <v>9</v>
      </c>
      <c r="Q24" s="10"/>
    </row>
    <row r="25" spans="1:17" s="4" customFormat="1" ht="22.5" x14ac:dyDescent="0.25">
      <c r="A25" s="11">
        <f>IF(J25&lt;&gt;"",COUNTA(J$4:J25),"")</f>
        <v>14</v>
      </c>
      <c r="B25" s="12" t="s">
        <v>26</v>
      </c>
      <c r="C25" s="13" t="s">
        <v>121</v>
      </c>
      <c r="D25" s="14" t="s">
        <v>118</v>
      </c>
      <c r="E25" s="20">
        <v>7.5899999999999995E-2</v>
      </c>
      <c r="F25" s="13"/>
      <c r="G25" s="16"/>
      <c r="H25" s="13" t="s">
        <v>122</v>
      </c>
      <c r="J25" s="2" t="s">
        <v>9</v>
      </c>
      <c r="Q25" s="10"/>
    </row>
    <row r="26" spans="1:17" s="4" customFormat="1" ht="45" x14ac:dyDescent="0.25">
      <c r="A26" s="11">
        <f>IF(J26&lt;&gt;"",COUNTA(J$4:J26),"")</f>
        <v>15</v>
      </c>
      <c r="B26" s="12" t="s">
        <v>28</v>
      </c>
      <c r="C26" s="13" t="s">
        <v>123</v>
      </c>
      <c r="D26" s="14" t="s">
        <v>95</v>
      </c>
      <c r="E26" s="20">
        <v>76.431299999999993</v>
      </c>
      <c r="F26" s="13"/>
      <c r="G26" s="16"/>
      <c r="H26" s="13" t="s">
        <v>15</v>
      </c>
      <c r="J26" s="2" t="s">
        <v>9</v>
      </c>
      <c r="Q26" s="10"/>
    </row>
    <row r="27" spans="1:17" s="4" customFormat="1" ht="22.5" x14ac:dyDescent="0.25">
      <c r="A27" s="11">
        <f>IF(J27&lt;&gt;"",COUNTA(J$4:J27),"")</f>
        <v>16</v>
      </c>
      <c r="B27" s="12" t="s">
        <v>27</v>
      </c>
      <c r="C27" s="13" t="s">
        <v>124</v>
      </c>
      <c r="D27" s="14" t="s">
        <v>118</v>
      </c>
      <c r="E27" s="20">
        <v>6.8599999999999994E-2</v>
      </c>
      <c r="F27" s="13"/>
      <c r="G27" s="16"/>
      <c r="H27" s="13" t="s">
        <v>125</v>
      </c>
      <c r="J27" s="2" t="s">
        <v>9</v>
      </c>
      <c r="Q27" s="10"/>
    </row>
    <row r="28" spans="1:17" s="4" customFormat="1" ht="45" x14ac:dyDescent="0.25">
      <c r="A28" s="11">
        <f>IF(J28&lt;&gt;"",COUNTA(J$4:J28),"")</f>
        <v>17</v>
      </c>
      <c r="B28" s="12" t="s">
        <v>29</v>
      </c>
      <c r="C28" s="13" t="s">
        <v>126</v>
      </c>
      <c r="D28" s="14" t="s">
        <v>95</v>
      </c>
      <c r="E28" s="20">
        <v>69.080200000000005</v>
      </c>
      <c r="F28" s="13"/>
      <c r="G28" s="16"/>
      <c r="H28" s="13" t="s">
        <v>15</v>
      </c>
      <c r="J28" s="2" t="s">
        <v>9</v>
      </c>
      <c r="Q28" s="10"/>
    </row>
    <row r="29" spans="1:17" s="4" customFormat="1" ht="22.5" x14ac:dyDescent="0.25">
      <c r="A29" s="11">
        <f>IF(J29&lt;&gt;"",COUNTA(J$4:J29),"")</f>
        <v>18</v>
      </c>
      <c r="B29" s="12" t="s">
        <v>78</v>
      </c>
      <c r="C29" s="13" t="s">
        <v>127</v>
      </c>
      <c r="D29" s="14" t="s">
        <v>53</v>
      </c>
      <c r="E29" s="15">
        <v>0.63900000000000001</v>
      </c>
      <c r="F29" s="13"/>
      <c r="G29" s="16"/>
      <c r="H29" s="13" t="s">
        <v>128</v>
      </c>
      <c r="J29" s="2" t="s">
        <v>9</v>
      </c>
      <c r="Q29" s="10"/>
    </row>
    <row r="30" spans="1:17" s="4" customFormat="1" ht="45" x14ac:dyDescent="0.25">
      <c r="A30" s="11">
        <f>IF(J30&lt;&gt;"",COUNTA(J$4:J30),"")</f>
        <v>19</v>
      </c>
      <c r="B30" s="12" t="s">
        <v>31</v>
      </c>
      <c r="C30" s="13" t="s">
        <v>129</v>
      </c>
      <c r="D30" s="14" t="s">
        <v>95</v>
      </c>
      <c r="E30" s="20">
        <v>59.938200000000002</v>
      </c>
      <c r="F30" s="13"/>
      <c r="G30" s="16"/>
      <c r="H30" s="13" t="s">
        <v>15</v>
      </c>
      <c r="J30" s="2" t="s">
        <v>9</v>
      </c>
      <c r="Q30" s="10"/>
    </row>
    <row r="31" spans="1:17" s="4" customFormat="1" ht="22.5" x14ac:dyDescent="0.25">
      <c r="A31" s="11">
        <f>IF(J31&lt;&gt;"",COUNTA(J$4:J31),"")</f>
        <v>20</v>
      </c>
      <c r="B31" s="12" t="s">
        <v>30</v>
      </c>
      <c r="C31" s="13" t="s">
        <v>130</v>
      </c>
      <c r="D31" s="14" t="s">
        <v>118</v>
      </c>
      <c r="E31" s="15">
        <v>6.0000000000000001E-3</v>
      </c>
      <c r="F31" s="13"/>
      <c r="G31" s="16"/>
      <c r="H31" s="13" t="s">
        <v>131</v>
      </c>
      <c r="J31" s="2" t="s">
        <v>9</v>
      </c>
      <c r="Q31" s="10"/>
    </row>
    <row r="32" spans="1:17" s="4" customFormat="1" ht="33.75" x14ac:dyDescent="0.25">
      <c r="A32" s="11">
        <f>IF(J32&lt;&gt;"",COUNTA(J$4:J32),"")</f>
        <v>21</v>
      </c>
      <c r="B32" s="12" t="s">
        <v>69</v>
      </c>
      <c r="C32" s="13" t="s">
        <v>132</v>
      </c>
      <c r="D32" s="14" t="s">
        <v>95</v>
      </c>
      <c r="E32" s="17">
        <v>6.06</v>
      </c>
      <c r="F32" s="13"/>
      <c r="G32" s="16"/>
      <c r="H32" s="13" t="s">
        <v>15</v>
      </c>
      <c r="J32" s="2" t="s">
        <v>9</v>
      </c>
      <c r="Q32" s="10"/>
    </row>
    <row r="33" spans="1:17" s="4" customFormat="1" ht="22.5" x14ac:dyDescent="0.25">
      <c r="A33" s="11">
        <f>IF(J33&lt;&gt;"",COUNTA(J$4:J33),"")</f>
        <v>22</v>
      </c>
      <c r="B33" s="12" t="s">
        <v>33</v>
      </c>
      <c r="C33" s="13" t="s">
        <v>133</v>
      </c>
      <c r="D33" s="14" t="s">
        <v>118</v>
      </c>
      <c r="E33" s="15">
        <v>1E-3</v>
      </c>
      <c r="F33" s="13"/>
      <c r="G33" s="16"/>
      <c r="H33" s="13" t="s">
        <v>93</v>
      </c>
      <c r="J33" s="2" t="s">
        <v>9</v>
      </c>
      <c r="Q33" s="10"/>
    </row>
    <row r="34" spans="1:17" s="4" customFormat="1" ht="33.75" x14ac:dyDescent="0.25">
      <c r="A34" s="11">
        <f>IF(J34&lt;&gt;"",COUNTA(J$4:J34),"")</f>
        <v>23</v>
      </c>
      <c r="B34" s="12" t="s">
        <v>32</v>
      </c>
      <c r="C34" s="13" t="s">
        <v>134</v>
      </c>
      <c r="D34" s="14" t="s">
        <v>95</v>
      </c>
      <c r="E34" s="17">
        <v>1.01</v>
      </c>
      <c r="F34" s="13"/>
      <c r="G34" s="16"/>
      <c r="H34" s="13" t="s">
        <v>15</v>
      </c>
      <c r="J34" s="2" t="s">
        <v>9</v>
      </c>
      <c r="Q34" s="10"/>
    </row>
    <row r="35" spans="1:17" s="4" customFormat="1" ht="22.5" x14ac:dyDescent="0.25">
      <c r="A35" s="11">
        <f>IF(J35&lt;&gt;"",COUNTA(J$4:J35),"")</f>
        <v>24</v>
      </c>
      <c r="B35" s="12" t="s">
        <v>79</v>
      </c>
      <c r="C35" s="13" t="s">
        <v>135</v>
      </c>
      <c r="D35" s="14" t="s">
        <v>118</v>
      </c>
      <c r="E35" s="15">
        <v>2E-3</v>
      </c>
      <c r="F35" s="13"/>
      <c r="G35" s="16"/>
      <c r="H35" s="13" t="s">
        <v>136</v>
      </c>
      <c r="J35" s="2" t="s">
        <v>9</v>
      </c>
      <c r="Q35" s="10"/>
    </row>
    <row r="36" spans="1:17" s="4" customFormat="1" ht="22.5" x14ac:dyDescent="0.25">
      <c r="A36" s="11">
        <f>IF(J36&lt;&gt;"",COUNTA(J$4:J36),"")</f>
        <v>25</v>
      </c>
      <c r="B36" s="12" t="s">
        <v>34</v>
      </c>
      <c r="C36" s="13" t="s">
        <v>137</v>
      </c>
      <c r="D36" s="14" t="s">
        <v>53</v>
      </c>
      <c r="E36" s="17">
        <v>0.01</v>
      </c>
      <c r="F36" s="13"/>
      <c r="G36" s="16"/>
      <c r="H36" s="13" t="s">
        <v>138</v>
      </c>
      <c r="J36" s="2" t="s">
        <v>9</v>
      </c>
      <c r="Q36" s="10"/>
    </row>
    <row r="37" spans="1:17" s="4" customFormat="1" ht="22.5" x14ac:dyDescent="0.25">
      <c r="A37" s="11">
        <f>IF(J37&lt;&gt;"",COUNTA(J$4:J37),"")</f>
        <v>26</v>
      </c>
      <c r="B37" s="12" t="s">
        <v>80</v>
      </c>
      <c r="C37" s="13" t="s">
        <v>139</v>
      </c>
      <c r="D37" s="14" t="s">
        <v>51</v>
      </c>
      <c r="E37" s="18">
        <v>4</v>
      </c>
      <c r="F37" s="13"/>
      <c r="G37" s="16"/>
      <c r="H37" s="13" t="s">
        <v>15</v>
      </c>
      <c r="J37" s="2" t="s">
        <v>9</v>
      </c>
      <c r="Q37" s="10"/>
    </row>
    <row r="38" spans="1:17" s="4" customFormat="1" ht="22.5" x14ac:dyDescent="0.25">
      <c r="A38" s="11">
        <f>IF(J38&lt;&gt;"",COUNTA(J$4:J38),"")</f>
        <v>27</v>
      </c>
      <c r="B38" s="12" t="s">
        <v>35</v>
      </c>
      <c r="C38" s="13" t="s">
        <v>140</v>
      </c>
      <c r="D38" s="14" t="s">
        <v>51</v>
      </c>
      <c r="E38" s="18">
        <v>1</v>
      </c>
      <c r="F38" s="13"/>
      <c r="G38" s="16"/>
      <c r="H38" s="13" t="s">
        <v>15</v>
      </c>
      <c r="J38" s="2" t="s">
        <v>9</v>
      </c>
      <c r="Q38" s="10"/>
    </row>
    <row r="39" spans="1:17" s="4" customFormat="1" ht="15" x14ac:dyDescent="0.25">
      <c r="A39" s="11">
        <f>IF(J39&lt;&gt;"",COUNTA(J$4:J39),"")</f>
        <v>28</v>
      </c>
      <c r="B39" s="12" t="s">
        <v>36</v>
      </c>
      <c r="C39" s="13" t="s">
        <v>141</v>
      </c>
      <c r="D39" s="14" t="s">
        <v>51</v>
      </c>
      <c r="E39" s="18">
        <v>7</v>
      </c>
      <c r="F39" s="13"/>
      <c r="G39" s="16"/>
      <c r="H39" s="13" t="s">
        <v>142</v>
      </c>
      <c r="J39" s="2" t="s">
        <v>9</v>
      </c>
      <c r="Q39" s="10"/>
    </row>
    <row r="40" spans="1:17" s="4" customFormat="1" ht="33.75" x14ac:dyDescent="0.25">
      <c r="A40" s="11">
        <f>IF(J40&lt;&gt;"",COUNTA(J$4:J40),"")</f>
        <v>29</v>
      </c>
      <c r="B40" s="12" t="s">
        <v>37</v>
      </c>
      <c r="C40" s="13" t="s">
        <v>143</v>
      </c>
      <c r="D40" s="14" t="s">
        <v>51</v>
      </c>
      <c r="E40" s="18">
        <v>1</v>
      </c>
      <c r="F40" s="13"/>
      <c r="G40" s="16"/>
      <c r="H40" s="13" t="s">
        <v>15</v>
      </c>
      <c r="J40" s="2" t="s">
        <v>9</v>
      </c>
      <c r="Q40" s="10"/>
    </row>
    <row r="41" spans="1:17" s="4" customFormat="1" ht="33.75" x14ac:dyDescent="0.25">
      <c r="A41" s="11">
        <f>IF(J41&lt;&gt;"",COUNTA(J$4:J41),"")</f>
        <v>30</v>
      </c>
      <c r="B41" s="12" t="s">
        <v>81</v>
      </c>
      <c r="C41" s="13" t="s">
        <v>144</v>
      </c>
      <c r="D41" s="14" t="s">
        <v>51</v>
      </c>
      <c r="E41" s="18">
        <v>1</v>
      </c>
      <c r="F41" s="13"/>
      <c r="G41" s="16"/>
      <c r="H41" s="13" t="s">
        <v>15</v>
      </c>
      <c r="J41" s="2" t="s">
        <v>9</v>
      </c>
      <c r="Q41" s="10"/>
    </row>
    <row r="42" spans="1:17" s="4" customFormat="1" ht="33.75" x14ac:dyDescent="0.25">
      <c r="A42" s="11">
        <f>IF(J42&lt;&gt;"",COUNTA(J$4:J42),"")</f>
        <v>31</v>
      </c>
      <c r="B42" s="12" t="s">
        <v>86</v>
      </c>
      <c r="C42" s="13" t="s">
        <v>145</v>
      </c>
      <c r="D42" s="14" t="s">
        <v>51</v>
      </c>
      <c r="E42" s="18">
        <v>1</v>
      </c>
      <c r="F42" s="13"/>
      <c r="G42" s="16"/>
      <c r="H42" s="13" t="s">
        <v>15</v>
      </c>
      <c r="J42" s="2" t="s">
        <v>9</v>
      </c>
      <c r="Q42" s="10"/>
    </row>
    <row r="43" spans="1:17" s="4" customFormat="1" ht="33.75" x14ac:dyDescent="0.25">
      <c r="A43" s="11">
        <f>IF(J43&lt;&gt;"",COUNTA(J$4:J43),"")</f>
        <v>32</v>
      </c>
      <c r="B43" s="12" t="s">
        <v>87</v>
      </c>
      <c r="C43" s="13" t="s">
        <v>146</v>
      </c>
      <c r="D43" s="14" t="s">
        <v>51</v>
      </c>
      <c r="E43" s="18">
        <v>6</v>
      </c>
      <c r="F43" s="13"/>
      <c r="G43" s="16"/>
      <c r="H43" s="13" t="s">
        <v>15</v>
      </c>
      <c r="J43" s="2" t="s">
        <v>9</v>
      </c>
      <c r="Q43" s="10"/>
    </row>
    <row r="44" spans="1:17" s="4" customFormat="1" ht="33.75" x14ac:dyDescent="0.25">
      <c r="A44" s="11">
        <f>IF(J44&lt;&gt;"",COUNTA(J$4:J44),"")</f>
        <v>33</v>
      </c>
      <c r="B44" s="12" t="s">
        <v>88</v>
      </c>
      <c r="C44" s="13" t="s">
        <v>147</v>
      </c>
      <c r="D44" s="14" t="s">
        <v>51</v>
      </c>
      <c r="E44" s="18">
        <v>1</v>
      </c>
      <c r="F44" s="13"/>
      <c r="G44" s="16"/>
      <c r="H44" s="13" t="s">
        <v>15</v>
      </c>
      <c r="J44" s="2" t="s">
        <v>9</v>
      </c>
      <c r="Q44" s="10"/>
    </row>
    <row r="45" spans="1:17" s="4" customFormat="1" ht="33.75" x14ac:dyDescent="0.25">
      <c r="A45" s="11">
        <f>IF(J45&lt;&gt;"",COUNTA(J$4:J45),"")</f>
        <v>34</v>
      </c>
      <c r="B45" s="12" t="s">
        <v>89</v>
      </c>
      <c r="C45" s="13" t="s">
        <v>148</v>
      </c>
      <c r="D45" s="14" t="s">
        <v>51</v>
      </c>
      <c r="E45" s="18">
        <v>1</v>
      </c>
      <c r="F45" s="13"/>
      <c r="G45" s="16"/>
      <c r="H45" s="13" t="s">
        <v>15</v>
      </c>
      <c r="J45" s="2" t="s">
        <v>9</v>
      </c>
      <c r="Q45" s="10"/>
    </row>
    <row r="46" spans="1:17" s="4" customFormat="1" ht="33.75" x14ac:dyDescent="0.25">
      <c r="A46" s="11">
        <f>IF(J46&lt;&gt;"",COUNTA(J$4:J46),"")</f>
        <v>35</v>
      </c>
      <c r="B46" s="12" t="s">
        <v>90</v>
      </c>
      <c r="C46" s="13" t="s">
        <v>149</v>
      </c>
      <c r="D46" s="14" t="s">
        <v>51</v>
      </c>
      <c r="E46" s="18">
        <v>1</v>
      </c>
      <c r="F46" s="13"/>
      <c r="G46" s="16"/>
      <c r="H46" s="13" t="s">
        <v>15</v>
      </c>
      <c r="J46" s="2" t="s">
        <v>9</v>
      </c>
      <c r="Q46" s="10"/>
    </row>
    <row r="47" spans="1:17" s="4" customFormat="1" ht="33.75" x14ac:dyDescent="0.25">
      <c r="A47" s="11">
        <f>IF(J47&lt;&gt;"",COUNTA(J$4:J47),"")</f>
        <v>36</v>
      </c>
      <c r="B47" s="12" t="s">
        <v>38</v>
      </c>
      <c r="C47" s="13" t="s">
        <v>150</v>
      </c>
      <c r="D47" s="14" t="s">
        <v>51</v>
      </c>
      <c r="E47" s="18">
        <v>1</v>
      </c>
      <c r="F47" s="13"/>
      <c r="G47" s="16"/>
      <c r="H47" s="13" t="s">
        <v>15</v>
      </c>
      <c r="J47" s="2" t="s">
        <v>9</v>
      </c>
      <c r="Q47" s="10"/>
    </row>
    <row r="48" spans="1:17" s="4" customFormat="1" ht="33.75" x14ac:dyDescent="0.25">
      <c r="A48" s="11">
        <f>IF(J48&lt;&gt;"",COUNTA(J$4:J48),"")</f>
        <v>37</v>
      </c>
      <c r="B48" s="12" t="s">
        <v>91</v>
      </c>
      <c r="C48" s="13" t="s">
        <v>151</v>
      </c>
      <c r="D48" s="14" t="s">
        <v>51</v>
      </c>
      <c r="E48" s="18">
        <v>3</v>
      </c>
      <c r="F48" s="13"/>
      <c r="G48" s="16"/>
      <c r="H48" s="13" t="s">
        <v>15</v>
      </c>
      <c r="J48" s="2" t="s">
        <v>9</v>
      </c>
      <c r="Q48" s="10"/>
    </row>
    <row r="49" spans="1:17" s="4" customFormat="1" ht="15" x14ac:dyDescent="0.25">
      <c r="A49" s="11">
        <f>IF(J49&lt;&gt;"",COUNTA(J$4:J49),"")</f>
        <v>38</v>
      </c>
      <c r="B49" s="12" t="s">
        <v>39</v>
      </c>
      <c r="C49" s="13" t="s">
        <v>141</v>
      </c>
      <c r="D49" s="14" t="s">
        <v>51</v>
      </c>
      <c r="E49" s="18">
        <v>5</v>
      </c>
      <c r="F49" s="13"/>
      <c r="G49" s="16"/>
      <c r="H49" s="13" t="s">
        <v>152</v>
      </c>
      <c r="J49" s="2" t="s">
        <v>9</v>
      </c>
      <c r="Q49" s="10"/>
    </row>
    <row r="50" spans="1:17" s="4" customFormat="1" ht="15" x14ac:dyDescent="0.25">
      <c r="A50" s="11">
        <f>IF(J50&lt;&gt;"",COUNTA(J$4:J50),"")</f>
        <v>39</v>
      </c>
      <c r="B50" s="12" t="s">
        <v>40</v>
      </c>
      <c r="C50" s="13" t="s">
        <v>153</v>
      </c>
      <c r="D50" s="14" t="s">
        <v>51</v>
      </c>
      <c r="E50" s="18">
        <v>4</v>
      </c>
      <c r="F50" s="13"/>
      <c r="G50" s="16"/>
      <c r="H50" s="13" t="s">
        <v>154</v>
      </c>
      <c r="J50" s="2" t="s">
        <v>9</v>
      </c>
      <c r="Q50" s="10"/>
    </row>
    <row r="51" spans="1:17" s="4" customFormat="1" ht="15" x14ac:dyDescent="0.25">
      <c r="A51" s="11">
        <f>IF(J51&lt;&gt;"",COUNTA(J$4:J51),"")</f>
        <v>40</v>
      </c>
      <c r="B51" s="12" t="s">
        <v>92</v>
      </c>
      <c r="C51" s="13" t="s">
        <v>155</v>
      </c>
      <c r="D51" s="14" t="s">
        <v>51</v>
      </c>
      <c r="E51" s="18">
        <v>1</v>
      </c>
      <c r="F51" s="13"/>
      <c r="G51" s="16"/>
      <c r="H51" s="13" t="s">
        <v>15</v>
      </c>
      <c r="J51" s="2" t="s">
        <v>9</v>
      </c>
      <c r="Q51" s="10"/>
    </row>
    <row r="52" spans="1:17" s="4" customFormat="1" ht="15" x14ac:dyDescent="0.25">
      <c r="A52" s="11">
        <f>IF(J52&lt;&gt;"",COUNTA(J$4:J52),"")</f>
        <v>41</v>
      </c>
      <c r="B52" s="12" t="s">
        <v>41</v>
      </c>
      <c r="C52" s="13" t="s">
        <v>156</v>
      </c>
      <c r="D52" s="14" t="s">
        <v>51</v>
      </c>
      <c r="E52" s="18">
        <v>1</v>
      </c>
      <c r="F52" s="13"/>
      <c r="G52" s="16"/>
      <c r="H52" s="13" t="s">
        <v>15</v>
      </c>
      <c r="J52" s="2" t="s">
        <v>9</v>
      </c>
      <c r="Q52" s="10"/>
    </row>
    <row r="53" spans="1:17" s="4" customFormat="1" ht="15" x14ac:dyDescent="0.25">
      <c r="A53" s="11">
        <f>IF(J53&lt;&gt;"",COUNTA(J$4:J53),"")</f>
        <v>42</v>
      </c>
      <c r="B53" s="12" t="s">
        <v>42</v>
      </c>
      <c r="C53" s="13" t="s">
        <v>157</v>
      </c>
      <c r="D53" s="14" t="s">
        <v>51</v>
      </c>
      <c r="E53" s="18">
        <v>2</v>
      </c>
      <c r="F53" s="13"/>
      <c r="G53" s="16"/>
      <c r="H53" s="13" t="s">
        <v>15</v>
      </c>
      <c r="J53" s="2" t="s">
        <v>9</v>
      </c>
      <c r="Q53" s="10"/>
    </row>
    <row r="54" spans="1:17" s="4" customFormat="1" ht="33.75" x14ac:dyDescent="0.25">
      <c r="A54" s="11">
        <f>IF(J54&lt;&gt;"",COUNTA(J$4:J54),"")</f>
        <v>43</v>
      </c>
      <c r="B54" s="12" t="s">
        <v>94</v>
      </c>
      <c r="C54" s="13" t="s">
        <v>158</v>
      </c>
      <c r="D54" s="14" t="s">
        <v>51</v>
      </c>
      <c r="E54" s="18">
        <v>1</v>
      </c>
      <c r="F54" s="13"/>
      <c r="G54" s="16"/>
      <c r="H54" s="13" t="s">
        <v>15</v>
      </c>
      <c r="J54" s="2" t="s">
        <v>9</v>
      </c>
      <c r="Q54" s="10"/>
    </row>
    <row r="55" spans="1:17" s="4" customFormat="1" ht="15" x14ac:dyDescent="0.25">
      <c r="A55" s="11">
        <f>IF(J55&lt;&gt;"",COUNTA(J$4:J55),"")</f>
        <v>44</v>
      </c>
      <c r="B55" s="12" t="s">
        <v>43</v>
      </c>
      <c r="C55" s="13" t="s">
        <v>159</v>
      </c>
      <c r="D55" s="14" t="s">
        <v>51</v>
      </c>
      <c r="E55" s="18">
        <v>1</v>
      </c>
      <c r="F55" s="13"/>
      <c r="G55" s="16"/>
      <c r="H55" s="13" t="s">
        <v>15</v>
      </c>
      <c r="J55" s="2" t="s">
        <v>9</v>
      </c>
      <c r="Q55" s="10"/>
    </row>
    <row r="56" spans="1:17" s="4" customFormat="1" ht="33.75" x14ac:dyDescent="0.25">
      <c r="A56" s="11">
        <f>IF(J56&lt;&gt;"",COUNTA(J$4:J56),"")</f>
        <v>45</v>
      </c>
      <c r="B56" s="12" t="s">
        <v>44</v>
      </c>
      <c r="C56" s="13" t="s">
        <v>160</v>
      </c>
      <c r="D56" s="14" t="s">
        <v>51</v>
      </c>
      <c r="E56" s="18">
        <v>3</v>
      </c>
      <c r="F56" s="13"/>
      <c r="G56" s="16"/>
      <c r="H56" s="13" t="s">
        <v>161</v>
      </c>
      <c r="J56" s="2" t="s">
        <v>9</v>
      </c>
      <c r="Q56" s="10"/>
    </row>
    <row r="57" spans="1:17" s="4" customFormat="1" ht="15" x14ac:dyDescent="0.25">
      <c r="A57" s="11">
        <f>IF(J57&lt;&gt;"",COUNTA(J$4:J57),"")</f>
        <v>46</v>
      </c>
      <c r="B57" s="12" t="s">
        <v>46</v>
      </c>
      <c r="C57" s="13" t="s">
        <v>162</v>
      </c>
      <c r="D57" s="14" t="s">
        <v>51</v>
      </c>
      <c r="E57" s="18">
        <v>1</v>
      </c>
      <c r="F57" s="13"/>
      <c r="G57" s="16"/>
      <c r="H57" s="13" t="s">
        <v>15</v>
      </c>
      <c r="J57" s="2" t="s">
        <v>9</v>
      </c>
      <c r="Q57" s="10"/>
    </row>
    <row r="58" spans="1:17" s="4" customFormat="1" ht="15" x14ac:dyDescent="0.25">
      <c r="A58" s="11">
        <f>IF(J58&lt;&gt;"",COUNTA(J$4:J58),"")</f>
        <v>47</v>
      </c>
      <c r="B58" s="12" t="s">
        <v>47</v>
      </c>
      <c r="C58" s="13" t="s">
        <v>163</v>
      </c>
      <c r="D58" s="14" t="s">
        <v>51</v>
      </c>
      <c r="E58" s="18">
        <v>2</v>
      </c>
      <c r="F58" s="13"/>
      <c r="G58" s="16"/>
      <c r="H58" s="13" t="s">
        <v>15</v>
      </c>
      <c r="J58" s="2" t="s">
        <v>9</v>
      </c>
      <c r="Q58" s="10"/>
    </row>
    <row r="59" spans="1:17" s="4" customFormat="1" ht="15" x14ac:dyDescent="0.25">
      <c r="A59" s="11">
        <f>IF(J59&lt;&gt;"",COUNTA(J$4:J59),"")</f>
        <v>48</v>
      </c>
      <c r="B59" s="12" t="s">
        <v>49</v>
      </c>
      <c r="C59" s="13" t="s">
        <v>164</v>
      </c>
      <c r="D59" s="14" t="s">
        <v>56</v>
      </c>
      <c r="E59" s="19">
        <v>0.1</v>
      </c>
      <c r="F59" s="13"/>
      <c r="G59" s="16"/>
      <c r="H59" s="13" t="s">
        <v>165</v>
      </c>
      <c r="J59" s="2" t="s">
        <v>9</v>
      </c>
      <c r="Q59" s="10"/>
    </row>
    <row r="60" spans="1:17" s="4" customFormat="1" ht="22.5" x14ac:dyDescent="0.25">
      <c r="A60" s="11">
        <f>IF(J60&lt;&gt;"",COUNTA(J$4:J60),"")</f>
        <v>49</v>
      </c>
      <c r="B60" s="12" t="s">
        <v>50</v>
      </c>
      <c r="C60" s="13" t="s">
        <v>166</v>
      </c>
      <c r="D60" s="14" t="s">
        <v>51</v>
      </c>
      <c r="E60" s="18">
        <v>1</v>
      </c>
      <c r="F60" s="13"/>
      <c r="G60" s="16"/>
      <c r="H60" s="13" t="s">
        <v>15</v>
      </c>
      <c r="J60" s="2" t="s">
        <v>9</v>
      </c>
      <c r="Q60" s="10"/>
    </row>
    <row r="61" spans="1:17" s="4" customFormat="1" ht="15" x14ac:dyDescent="0.25">
      <c r="A61" s="11">
        <f>IF(J61&lt;&gt;"",COUNTA(J$4:J61),"")</f>
        <v>50</v>
      </c>
      <c r="B61" s="12" t="s">
        <v>96</v>
      </c>
      <c r="C61" s="13" t="s">
        <v>167</v>
      </c>
      <c r="D61" s="14" t="s">
        <v>56</v>
      </c>
      <c r="E61" s="19">
        <v>0.3</v>
      </c>
      <c r="F61" s="13"/>
      <c r="G61" s="16"/>
      <c r="H61" s="13" t="s">
        <v>168</v>
      </c>
      <c r="J61" s="2" t="s">
        <v>9</v>
      </c>
      <c r="Q61" s="10"/>
    </row>
    <row r="62" spans="1:17" s="4" customFormat="1" ht="22.5" x14ac:dyDescent="0.25">
      <c r="A62" s="11">
        <f>IF(J62&lt;&gt;"",COUNTA(J$4:J62),"")</f>
        <v>51</v>
      </c>
      <c r="B62" s="12" t="s">
        <v>97</v>
      </c>
      <c r="C62" s="13" t="s">
        <v>169</v>
      </c>
      <c r="D62" s="14" t="s">
        <v>51</v>
      </c>
      <c r="E62" s="18">
        <v>3</v>
      </c>
      <c r="F62" s="13"/>
      <c r="G62" s="16"/>
      <c r="H62" s="13" t="s">
        <v>15</v>
      </c>
      <c r="J62" s="2" t="s">
        <v>9</v>
      </c>
      <c r="Q62" s="10"/>
    </row>
    <row r="63" spans="1:17" s="4" customFormat="1" ht="15" x14ac:dyDescent="0.25">
      <c r="A63" s="11">
        <f>IF(J63&lt;&gt;"",COUNTA(J$4:J63),"")</f>
        <v>52</v>
      </c>
      <c r="B63" s="12" t="s">
        <v>52</v>
      </c>
      <c r="C63" s="13" t="s">
        <v>170</v>
      </c>
      <c r="D63" s="14" t="s">
        <v>51</v>
      </c>
      <c r="E63" s="18">
        <v>1</v>
      </c>
      <c r="F63" s="13"/>
      <c r="G63" s="16"/>
      <c r="H63" s="13" t="s">
        <v>15</v>
      </c>
      <c r="J63" s="2" t="s">
        <v>9</v>
      </c>
      <c r="Q63" s="10"/>
    </row>
    <row r="64" spans="1:17" s="4" customFormat="1" ht="15" x14ac:dyDescent="0.25">
      <c r="A64" s="11">
        <f>IF(J64&lt;&gt;"",COUNTA(J$4:J64),"")</f>
        <v>53</v>
      </c>
      <c r="B64" s="12" t="s">
        <v>54</v>
      </c>
      <c r="C64" s="13" t="s">
        <v>171</v>
      </c>
      <c r="D64" s="14" t="s">
        <v>51</v>
      </c>
      <c r="E64" s="18">
        <v>1</v>
      </c>
      <c r="F64" s="13"/>
      <c r="G64" s="16"/>
      <c r="H64" s="13" t="s">
        <v>15</v>
      </c>
      <c r="J64" s="2" t="s">
        <v>9</v>
      </c>
      <c r="Q64" s="10"/>
    </row>
    <row r="65" spans="1:29" s="4" customFormat="1" ht="15" x14ac:dyDescent="0.25">
      <c r="A65" s="11">
        <f>IF(J65&lt;&gt;"",COUNTA(J$4:J65),"")</f>
        <v>54</v>
      </c>
      <c r="B65" s="12" t="s">
        <v>55</v>
      </c>
      <c r="C65" s="13" t="s">
        <v>172</v>
      </c>
      <c r="D65" s="14" t="s">
        <v>85</v>
      </c>
      <c r="E65" s="18">
        <v>2</v>
      </c>
      <c r="F65" s="13"/>
      <c r="G65" s="16"/>
      <c r="H65" s="13" t="s">
        <v>15</v>
      </c>
      <c r="J65" s="2" t="s">
        <v>9</v>
      </c>
      <c r="Q65" s="10"/>
    </row>
    <row r="66" spans="1:29" s="4" customFormat="1" ht="22.5" x14ac:dyDescent="0.25">
      <c r="A66" s="11">
        <f>IF(J66&lt;&gt;"",COUNTA(J$4:J66),"")</f>
        <v>55</v>
      </c>
      <c r="B66" s="12" t="s">
        <v>57</v>
      </c>
      <c r="C66" s="13" t="s">
        <v>173</v>
      </c>
      <c r="D66" s="14" t="s">
        <v>51</v>
      </c>
      <c r="E66" s="18">
        <v>2</v>
      </c>
      <c r="F66" s="13"/>
      <c r="G66" s="16"/>
      <c r="H66" s="13" t="s">
        <v>15</v>
      </c>
      <c r="J66" s="2" t="s">
        <v>9</v>
      </c>
      <c r="Q66" s="10"/>
    </row>
    <row r="67" spans="1:29" s="4" customFormat="1" ht="22.5" x14ac:dyDescent="0.25">
      <c r="A67" s="11">
        <f>IF(J67&lt;&gt;"",COUNTA(J$4:J67),"")</f>
        <v>56</v>
      </c>
      <c r="B67" s="12" t="s">
        <v>58</v>
      </c>
      <c r="C67" s="13" t="s">
        <v>174</v>
      </c>
      <c r="D67" s="14" t="s">
        <v>51</v>
      </c>
      <c r="E67" s="18">
        <v>2</v>
      </c>
      <c r="F67" s="13"/>
      <c r="G67" s="16"/>
      <c r="H67" s="13" t="s">
        <v>15</v>
      </c>
      <c r="J67" s="2" t="s">
        <v>9</v>
      </c>
      <c r="Q67" s="10"/>
    </row>
    <row r="68" spans="1:29" s="4" customFormat="1" ht="22.5" x14ac:dyDescent="0.25">
      <c r="A68" s="11">
        <f>IF(J68&lt;&gt;"",COUNTA(J$4:J68),"")</f>
        <v>57</v>
      </c>
      <c r="B68" s="12" t="s">
        <v>59</v>
      </c>
      <c r="C68" s="13" t="s">
        <v>175</v>
      </c>
      <c r="D68" s="14" t="s">
        <v>13</v>
      </c>
      <c r="E68" s="17">
        <v>0.34</v>
      </c>
      <c r="F68" s="13"/>
      <c r="G68" s="16"/>
      <c r="H68" s="13" t="s">
        <v>45</v>
      </c>
      <c r="J68" s="2" t="s">
        <v>9</v>
      </c>
      <c r="Q68" s="10"/>
    </row>
    <row r="69" spans="1:29" s="4" customFormat="1" ht="22.5" x14ac:dyDescent="0.25">
      <c r="A69" s="11">
        <f>IF(J69&lt;&gt;"",COUNTA(J$4:J69),"")</f>
        <v>58</v>
      </c>
      <c r="B69" s="12" t="s">
        <v>60</v>
      </c>
      <c r="C69" s="13" t="s">
        <v>176</v>
      </c>
      <c r="D69" s="14" t="s">
        <v>13</v>
      </c>
      <c r="E69" s="17">
        <v>0.34</v>
      </c>
      <c r="F69" s="13"/>
      <c r="G69" s="16"/>
      <c r="H69" s="13" t="s">
        <v>15</v>
      </c>
      <c r="J69" s="2" t="s">
        <v>9</v>
      </c>
      <c r="Q69" s="10"/>
    </row>
    <row r="70" spans="1:29" s="4" customFormat="1" ht="45" x14ac:dyDescent="0.25">
      <c r="A70" s="11">
        <f>IF(J70&lt;&gt;"",COUNTA(J$4:J70),"")</f>
        <v>59</v>
      </c>
      <c r="B70" s="12" t="s">
        <v>61</v>
      </c>
      <c r="C70" s="13" t="s">
        <v>177</v>
      </c>
      <c r="D70" s="14" t="s">
        <v>11</v>
      </c>
      <c r="E70" s="19">
        <v>0.7</v>
      </c>
      <c r="F70" s="13"/>
      <c r="G70" s="16"/>
      <c r="H70" s="13" t="s">
        <v>15</v>
      </c>
      <c r="J70" s="2" t="s">
        <v>9</v>
      </c>
      <c r="Q70" s="10"/>
    </row>
    <row r="71" spans="1:29" s="4" customFormat="1" ht="15" x14ac:dyDescent="0.25">
      <c r="A71" s="11">
        <f>IF(J71&lt;&gt;"",COUNTA(J$4:J71),"")</f>
        <v>60</v>
      </c>
      <c r="B71" s="12" t="s">
        <v>62</v>
      </c>
      <c r="C71" s="13" t="s">
        <v>178</v>
      </c>
      <c r="D71" s="14" t="s">
        <v>24</v>
      </c>
      <c r="E71" s="17">
        <v>0.01</v>
      </c>
      <c r="F71" s="13"/>
      <c r="G71" s="16"/>
      <c r="H71" s="13" t="s">
        <v>179</v>
      </c>
      <c r="J71" s="2" t="s">
        <v>9</v>
      </c>
      <c r="Q71" s="10"/>
    </row>
    <row r="72" spans="1:29" s="4" customFormat="1" ht="15" x14ac:dyDescent="0.25">
      <c r="A72" s="35" t="s">
        <v>180</v>
      </c>
      <c r="B72" s="35"/>
      <c r="C72" s="35"/>
      <c r="D72" s="35"/>
      <c r="E72" s="35"/>
      <c r="F72" s="35"/>
      <c r="G72" s="35"/>
      <c r="H72" s="35"/>
      <c r="Q72" s="10" t="s">
        <v>180</v>
      </c>
    </row>
    <row r="73" spans="1:29" s="4" customFormat="1" ht="22.5" x14ac:dyDescent="0.25">
      <c r="A73" s="11">
        <f>IF(J73&lt;&gt;"",COUNTA(J$4:J73),"")</f>
        <v>61</v>
      </c>
      <c r="B73" s="12" t="s">
        <v>63</v>
      </c>
      <c r="C73" s="13" t="s">
        <v>181</v>
      </c>
      <c r="D73" s="14" t="s">
        <v>53</v>
      </c>
      <c r="E73" s="15">
        <v>1.883</v>
      </c>
      <c r="F73" s="13"/>
      <c r="G73" s="16"/>
      <c r="H73" s="13" t="s">
        <v>182</v>
      </c>
      <c r="J73" s="2" t="s">
        <v>9</v>
      </c>
      <c r="Q73" s="10"/>
    </row>
    <row r="74" spans="1:29" s="4" customFormat="1" ht="45" x14ac:dyDescent="0.25">
      <c r="A74" s="11">
        <f>IF(J74&lt;&gt;"",COUNTA(J$4:J74),"")</f>
        <v>62</v>
      </c>
      <c r="B74" s="12" t="s">
        <v>64</v>
      </c>
      <c r="C74" s="13" t="s">
        <v>183</v>
      </c>
      <c r="D74" s="14" t="s">
        <v>51</v>
      </c>
      <c r="E74" s="17">
        <v>94.15</v>
      </c>
      <c r="F74" s="13"/>
      <c r="G74" s="16"/>
      <c r="H74" s="13" t="s">
        <v>184</v>
      </c>
      <c r="J74" s="2" t="s">
        <v>9</v>
      </c>
      <c r="Q74" s="10"/>
    </row>
    <row r="75" spans="1:29" s="4" customFormat="1" ht="33.75" x14ac:dyDescent="0.25">
      <c r="A75" s="11">
        <f>IF(J75&lt;&gt;"",COUNTA(J$4:J75),"")</f>
        <v>63</v>
      </c>
      <c r="B75" s="12" t="s">
        <v>65</v>
      </c>
      <c r="C75" s="13" t="s">
        <v>185</v>
      </c>
      <c r="D75" s="14" t="s">
        <v>48</v>
      </c>
      <c r="E75" s="17">
        <v>2.98</v>
      </c>
      <c r="F75" s="13"/>
      <c r="G75" s="16"/>
      <c r="H75" s="13" t="s">
        <v>186</v>
      </c>
      <c r="J75" s="2" t="s">
        <v>9</v>
      </c>
      <c r="Q75" s="10"/>
    </row>
    <row r="76" spans="1:29" s="4" customFormat="1" ht="45" x14ac:dyDescent="0.25">
      <c r="A76" s="11">
        <f>IF(J76&lt;&gt;"",COUNTA(J$4:J76),"")</f>
        <v>64</v>
      </c>
      <c r="B76" s="12" t="s">
        <v>66</v>
      </c>
      <c r="C76" s="13" t="s">
        <v>187</v>
      </c>
      <c r="D76" s="14" t="s">
        <v>95</v>
      </c>
      <c r="E76" s="17">
        <v>32.78</v>
      </c>
      <c r="F76" s="13"/>
      <c r="G76" s="16"/>
      <c r="H76" s="13" t="s">
        <v>15</v>
      </c>
      <c r="J76" s="2" t="s">
        <v>9</v>
      </c>
      <c r="Q76" s="10"/>
    </row>
    <row r="77" spans="1:29" s="4" customFormat="1" ht="22.5" x14ac:dyDescent="0.25">
      <c r="A77" s="11">
        <f>IF(J77&lt;&gt;"",COUNTA(J$4:J77),"")</f>
        <v>65</v>
      </c>
      <c r="B77" s="12" t="s">
        <v>67</v>
      </c>
      <c r="C77" s="13" t="s">
        <v>188</v>
      </c>
      <c r="D77" s="14" t="s">
        <v>51</v>
      </c>
      <c r="E77" s="18">
        <v>1</v>
      </c>
      <c r="F77" s="13"/>
      <c r="G77" s="16"/>
      <c r="H77" s="13" t="s">
        <v>15</v>
      </c>
      <c r="J77" s="2" t="s">
        <v>9</v>
      </c>
      <c r="Q77" s="10"/>
    </row>
    <row r="78" spans="1:29" s="4" customFormat="1" ht="22.5" x14ac:dyDescent="0.25">
      <c r="A78" s="11">
        <f>IF(J78&lt;&gt;"",COUNTA(J$4:J78),"")</f>
        <v>66</v>
      </c>
      <c r="B78" s="12" t="s">
        <v>68</v>
      </c>
      <c r="C78" s="13" t="s">
        <v>189</v>
      </c>
      <c r="D78" s="14" t="s">
        <v>51</v>
      </c>
      <c r="E78" s="18">
        <v>1</v>
      </c>
      <c r="F78" s="13"/>
      <c r="G78" s="16"/>
      <c r="H78" s="13" t="s">
        <v>15</v>
      </c>
      <c r="J78" s="2" t="s">
        <v>9</v>
      </c>
      <c r="Q78" s="10"/>
    </row>
    <row r="79" spans="1:29" s="4" customFormat="1" ht="36.75" customHeight="1" x14ac:dyDescent="0.25"/>
    <row r="80" spans="1:29" s="22" customFormat="1" ht="15" x14ac:dyDescent="0.25">
      <c r="A80" s="23"/>
      <c r="B80" s="24" t="s">
        <v>70</v>
      </c>
      <c r="C80" s="32" t="s">
        <v>71</v>
      </c>
      <c r="D80" s="32"/>
      <c r="E80" s="33" t="s">
        <v>72</v>
      </c>
      <c r="F80" s="33"/>
      <c r="G80" s="33"/>
      <c r="H80" s="33"/>
      <c r="I80" s="4"/>
      <c r="J80" s="4"/>
      <c r="K80" s="4"/>
      <c r="L80" s="4"/>
      <c r="M80" s="4"/>
      <c r="N80" s="4"/>
      <c r="O80" s="4"/>
      <c r="P80" s="4"/>
      <c r="Q80" s="25"/>
      <c r="R80" s="25" t="s">
        <v>71</v>
      </c>
      <c r="S80" s="25" t="s">
        <v>73</v>
      </c>
      <c r="T80" s="25" t="s">
        <v>72</v>
      </c>
      <c r="U80" s="25" t="s">
        <v>73</v>
      </c>
      <c r="V80" s="25" t="s">
        <v>73</v>
      </c>
      <c r="W80" s="25" t="s">
        <v>73</v>
      </c>
      <c r="X80" s="25"/>
      <c r="Y80" s="25"/>
      <c r="Z80" s="25"/>
      <c r="AA80" s="25"/>
      <c r="AB80" s="25"/>
      <c r="AC80" s="25"/>
    </row>
    <row r="81" spans="1:29" s="26" customFormat="1" ht="20.25" customHeight="1" x14ac:dyDescent="0.25">
      <c r="A81" s="27"/>
      <c r="B81" s="24"/>
      <c r="C81" s="34" t="s">
        <v>74</v>
      </c>
      <c r="D81" s="34"/>
      <c r="E81" s="34"/>
      <c r="F81" s="34"/>
      <c r="G81" s="34"/>
      <c r="H81" s="34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spans="1:29" s="22" customFormat="1" ht="15" x14ac:dyDescent="0.25">
      <c r="A82" s="23"/>
      <c r="B82" s="24" t="s">
        <v>75</v>
      </c>
      <c r="C82" s="32" t="s">
        <v>76</v>
      </c>
      <c r="D82" s="32"/>
      <c r="E82" s="33" t="s">
        <v>77</v>
      </c>
      <c r="F82" s="33"/>
      <c r="G82" s="33"/>
      <c r="H82" s="33"/>
      <c r="I82" s="4"/>
      <c r="J82" s="4"/>
      <c r="K82" s="4"/>
      <c r="L82" s="4"/>
      <c r="M82" s="4"/>
      <c r="N82" s="4"/>
      <c r="O82" s="4"/>
      <c r="P82" s="4"/>
      <c r="Q82" s="25"/>
      <c r="R82" s="25"/>
      <c r="S82" s="25"/>
      <c r="T82" s="25"/>
      <c r="U82" s="25"/>
      <c r="V82" s="25"/>
      <c r="W82" s="25"/>
      <c r="X82" s="25" t="s">
        <v>76</v>
      </c>
      <c r="Y82" s="25" t="s">
        <v>73</v>
      </c>
      <c r="Z82" s="25" t="s">
        <v>77</v>
      </c>
      <c r="AA82" s="25" t="s">
        <v>73</v>
      </c>
      <c r="AB82" s="25" t="s">
        <v>73</v>
      </c>
      <c r="AC82" s="25" t="s">
        <v>73</v>
      </c>
    </row>
    <row r="83" spans="1:29" s="26" customFormat="1" ht="20.25" customHeight="1" x14ac:dyDescent="0.25">
      <c r="A83" s="27"/>
      <c r="C83" s="34" t="s">
        <v>74</v>
      </c>
      <c r="D83" s="34"/>
      <c r="E83" s="34"/>
      <c r="F83" s="34"/>
      <c r="G83" s="34"/>
      <c r="H83" s="34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5" spans="1:29" s="4" customFormat="1" ht="15" x14ac:dyDescent="0.25">
      <c r="B85" s="29"/>
      <c r="D85" s="29"/>
      <c r="F85" s="29"/>
    </row>
    <row r="90" spans="1:29" s="4" customFormat="1" ht="15" x14ac:dyDescent="0.25">
      <c r="C90" s="30"/>
    </row>
    <row r="91" spans="1:29" s="4" customFormat="1" ht="15" x14ac:dyDescent="0.25">
      <c r="C91" s="30"/>
    </row>
    <row r="92" spans="1:29" s="4" customFormat="1" ht="15" x14ac:dyDescent="0.25">
      <c r="C92" s="30"/>
    </row>
  </sheetData>
  <mergeCells count="14">
    <mergeCell ref="G3:H3"/>
    <mergeCell ref="A5:H5"/>
    <mergeCell ref="G7:H7"/>
    <mergeCell ref="G8:H8"/>
    <mergeCell ref="A9:H9"/>
    <mergeCell ref="A13:H13"/>
    <mergeCell ref="C82:D82"/>
    <mergeCell ref="E82:H82"/>
    <mergeCell ref="C83:H83"/>
    <mergeCell ref="A22:H22"/>
    <mergeCell ref="A72:H72"/>
    <mergeCell ref="C80:D80"/>
    <mergeCell ref="E80:H80"/>
    <mergeCell ref="C81:H81"/>
  </mergeCells>
  <printOptions horizontalCentered="1"/>
  <pageMargins left="0.31496062874794001" right="0.31496062874794001" top="0.78740155696868896" bottom="0.31496062874794001" header="0.19685038924217199" footer="0.19685038924217199"/>
  <pageSetup paperSize="9" scale="72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Наружное водоснабжение и водоот</vt:lpstr>
      <vt:lpstr>'Наружное водоснабжение и водоот'!Заголовки_для_печати</vt:lpstr>
      <vt:lpstr>'Наружное водоснабжение и водоот'!Область_печати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mayckik@yandex.ru</cp:lastModifiedBy>
  <cp:lastPrinted>2025-01-22T10:03:12Z</cp:lastPrinted>
  <dcterms:created xsi:type="dcterms:W3CDTF">2025-01-21T15:00:38Z</dcterms:created>
  <dcterms:modified xsi:type="dcterms:W3CDTF">2025-02-03T12:25:56Z</dcterms:modified>
</cp:coreProperties>
</file>